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0"/>
  <workbookPr defaultThemeVersion="166925"/>
  <mc:AlternateContent xmlns:mc="http://schemas.openxmlformats.org/markup-compatibility/2006">
    <mc:Choice Requires="x15">
      <x15ac:absPath xmlns:x15ac="http://schemas.microsoft.com/office/spreadsheetml/2010/11/ac" url="https://civicamanagement.sharepoint.com/sites/Civica/Civica Client Files/Civica Client Folders/NHCA/Membership/Website Updates/"/>
    </mc:Choice>
  </mc:AlternateContent>
  <xr:revisionPtr revIDLastSave="0" documentId="14_{A4EFE7CC-7A70-DA4D-A435-B5D8A495E2DF}" xr6:coauthVersionLast="47" xr6:coauthVersionMax="47" xr10:uidLastSave="{00000000-0000-0000-0000-000000000000}"/>
  <bookViews>
    <workbookView xWindow="0" yWindow="600" windowWidth="27640" windowHeight="16400" tabRatio="760" xr2:uid="{00000000-000D-0000-FFFF-FFFF00000000}"/>
  </bookViews>
  <sheets>
    <sheet name="Application Notes" sheetId="6" r:id="rId1"/>
    <sheet name="MPANL Computation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6" i="2" l="1"/>
  <c r="G6" i="2"/>
  <c r="F6" i="2"/>
  <c r="E6" i="2"/>
  <c r="D6" i="2"/>
  <c r="C6" i="2"/>
  <c r="B6" i="2"/>
  <c r="H10" i="2"/>
  <c r="G10" i="2"/>
  <c r="F10" i="2"/>
  <c r="E10" i="2"/>
  <c r="D10" i="2"/>
  <c r="C10" i="2"/>
  <c r="B10" i="2"/>
  <c r="G13" i="2" l="1"/>
  <c r="E13" i="2"/>
  <c r="D13" i="2"/>
  <c r="C14" i="2"/>
  <c r="B14" i="2"/>
  <c r="F13" i="2"/>
  <c r="G14" i="2"/>
  <c r="H13" i="2"/>
  <c r="C13" i="2"/>
  <c r="F14" i="2"/>
  <c r="E14" i="2"/>
  <c r="H14" i="2"/>
  <c r="D14" i="2"/>
  <c r="B13" i="2"/>
</calcChain>
</file>

<file path=xl/sharedStrings.xml><?xml version="1.0" encoding="utf-8"?>
<sst xmlns="http://schemas.openxmlformats.org/spreadsheetml/2006/main" count="37" uniqueCount="36">
  <si>
    <t>MAFD</t>
  </si>
  <si>
    <t>OB Bandwidth Fraction</t>
  </si>
  <si>
    <t>1/3OB Bandwidth Fraction</t>
  </si>
  <si>
    <t>CR - Critical Ratio (Hz)</t>
  </si>
  <si>
    <t>CR - Critical Ratio (Power, dB)</t>
  </si>
  <si>
    <t>MTS (masked threshold shift), i.e., allowable masking in dB</t>
  </si>
  <si>
    <t>Computed OB MPANLs re Eq A.2.1</t>
  </si>
  <si>
    <t>Computed 1/3 OB MPANLs re Eq A.2.1</t>
  </si>
  <si>
    <t>Sample Computation for supra-aural earphones for the listener obtaining average attenuation</t>
  </si>
  <si>
    <t>Instructions</t>
  </si>
  <si>
    <t>This spreadsheet is locked.  Values may only be entered in the blue numeric cells.</t>
  </si>
  <si>
    <t xml:space="preserve">The Standard assumes that ambient noise masking of signals below reference equivalent threshold levels is tolerable. This assumption is not appropriate in applications where hearing thresholds lower than reference equivalent threshold levels must be measured. </t>
  </si>
  <si>
    <r>
      <t>Mean Earphone Attenuation (dB)</t>
    </r>
    <r>
      <rPr>
        <b/>
        <vertAlign val="superscript"/>
        <sz val="16"/>
        <color rgb="FF00B0F0"/>
        <rFont val="Arial"/>
        <family val="2"/>
      </rPr>
      <t>1</t>
    </r>
  </si>
  <si>
    <r>
      <t>Standard Deviation Headphone Attenuation (dB)</t>
    </r>
    <r>
      <rPr>
        <b/>
        <vertAlign val="superscript"/>
        <sz val="16"/>
        <color rgb="FF00B0F0"/>
        <rFont val="Arial"/>
        <family val="2"/>
      </rPr>
      <t>2</t>
    </r>
  </si>
  <si>
    <r>
      <t>Assumed Protection Values [Mean - 1 SD] (dB)</t>
    </r>
    <r>
      <rPr>
        <b/>
        <vertAlign val="superscript"/>
        <sz val="16"/>
        <color rgb="FF00B0F0"/>
        <rFont val="Arial"/>
        <family val="2"/>
      </rPr>
      <t>3</t>
    </r>
  </si>
  <si>
    <r>
      <rPr>
        <vertAlign val="superscript"/>
        <sz val="16"/>
        <color theme="1"/>
        <rFont val="Arial"/>
        <family val="2"/>
      </rPr>
      <t xml:space="preserve">3  </t>
    </r>
    <r>
      <rPr>
        <sz val="16"/>
        <color theme="1"/>
        <rFont val="Arial"/>
        <family val="2"/>
      </rPr>
      <t>Row 10 will be automatically calculated from Rows 8 and 9</t>
    </r>
  </si>
  <si>
    <r>
      <rPr>
        <b/>
        <sz val="16"/>
        <color theme="1"/>
        <rFont val="Arial"/>
        <family val="2"/>
      </rPr>
      <t>NOTE</t>
    </r>
    <r>
      <rPr>
        <sz val="16"/>
        <color theme="1"/>
        <rFont val="Arial"/>
        <family val="2"/>
      </rPr>
      <t>: If 0-dB standard deviations (SDs) are entered this spreadsheet computes the mean MPANLs, which by definition are achieved by 50% of those fitting the earphones as did the lab subjects.  For a more conservative values, such as those achieved by 84% of the subjects (the type of number often used to rate hearing protection devices) enter the actual standard deviations of the S12.6 test results in row 9.  For additional information see the Application Notes on the first tab.</t>
    </r>
  </si>
  <si>
    <t>Application Notes</t>
  </si>
  <si>
    <t>Elliott H. Berger</t>
  </si>
  <si>
    <t>Berger Acoustical Consulting LLC</t>
  </si>
  <si>
    <t>eberger@compuserve.com</t>
  </si>
  <si>
    <t xml:space="preserve">Band Center Frequency (Hz)   </t>
  </si>
  <si>
    <t>Computed OB ears-covered (EC) MPANLS  for supra-aural earphones.</t>
  </si>
  <si>
    <t>Enter these values in row 8, and 0-dB std devs. in row 9, and compare to rows 14 and 15.</t>
  </si>
  <si>
    <t>Computed 1/3 OB ears-covered (EC) MPANLS  for supra-aural earphones.</t>
  </si>
  <si>
    <t>Computations per ASA/ANSI S3.1-1999 (R2018), Table A.1
Maximum Permissible Ambient Noise Levels for Audiometric Test Rooms for testing to 0 dB HL,
for ears not covered and ears covered using a supra-aural or insert earphone
 for the test frequency range 125 - 8000 Hz</t>
  </si>
  <si>
    <r>
      <t>This calculator reproduces the computations found in Table A.1 of ASA/ANSI S3.1-1999 (R2018), Maximum Permissible Ambient Noise Levels (MPANLs) for Audiometric Test Rooms.  Please refer to the Clause 1 of that standard for information on the scope, purpose, and applications of these computations.  The values derived using the table correspond to MPANLs  that will produce negligible masking (</t>
    </r>
    <r>
      <rPr>
        <sz val="16"/>
        <color theme="1"/>
        <rFont val="Segoe UI Symbol"/>
        <family val="2"/>
      </rPr>
      <t>≤</t>
    </r>
    <r>
      <rPr>
        <sz val="16"/>
        <color theme="1"/>
        <rFont val="Arial"/>
        <family val="2"/>
      </rPr>
      <t xml:space="preserve"> 2 dB) of pure tones presented at reference equivalent threshold levels as specified in ASA/ANSI S3.6-2018.</t>
    </r>
  </si>
  <si>
    <t>This spreadsheet computes MPANLs for 0 dB HL.  MPANLs for testing at HLs above or below 0 dB can be derived by arithmetically adding or subtracting the amount by which the HL differs from 0 dB to the MPANLs computed in the spreadsheet.</t>
  </si>
  <si>
    <t xml:space="preserve">To decrease the chance that an individual listener may have a threshold shift &gt; 2 dB when testing is done in the ears-covered test condition, the MPANLs computed with this spreadsheet should  be reduced by lowering the amount of earphone attenuation (although the standard itself presents this as an optional adjustment).  The reduction, for example, can be equal to the mean earphone attenuation value minus one standard deviation, to estimate the values achieved by 84% of the users wearing the device in the same manner as the test subjects. </t>
  </si>
  <si>
    <t>During all measurements, the ambient noise conditions in an audiometric test room shall represent the worst possible conditions under which hearing tests might be conducted. All possible noise sources shall be considered and those that may interfere with the  hearing tests shall be operating.  Moerover, if hearing testing is being conducted when an occasional noise occurs that was not present during the measurement, steps should be taken to ensure that the noise did not influence the hearing test results  For additional guidance see the S3.1 standard.</t>
  </si>
  <si>
    <t>The earphone attenuation values should be taken from testing per ASA/ANSI S12.6-2016 (R2020).  Testing may be to Method A (trained-subject fit) or Method B (inexperienced-subject fit).  However, few Method-B data are available and in general for the purposes of assessing the attenuation of audiometric earphones the Method-A data are likely the preferred option.</t>
  </si>
  <si>
    <t xml:space="preserve"> </t>
  </si>
  <si>
    <r>
      <rPr>
        <vertAlign val="superscript"/>
        <sz val="16"/>
        <color theme="1"/>
        <rFont val="Arial"/>
        <family val="2"/>
      </rPr>
      <t xml:space="preserve">1  </t>
    </r>
    <r>
      <rPr>
        <sz val="16"/>
        <color theme="1"/>
        <rFont val="Arial"/>
        <family val="2"/>
      </rPr>
      <t>Enter mean attenuation values for audiometer earphones from laboratory testing re ASA/ANSI S12.6-2016 (R2020)</t>
    </r>
  </si>
  <si>
    <r>
      <rPr>
        <vertAlign val="superscript"/>
        <sz val="16"/>
        <color theme="1"/>
        <rFont val="Arial"/>
        <family val="2"/>
      </rPr>
      <t xml:space="preserve">2  </t>
    </r>
    <r>
      <rPr>
        <sz val="16"/>
        <color theme="1"/>
        <rFont val="Arial"/>
        <family val="2"/>
      </rPr>
      <t>Enter standard deviation values for audiometer earphones from laboratory attenuation testing re ASA/ANSI S12.6-2016 (R2020)</t>
    </r>
  </si>
  <si>
    <t>Pemission is granted to use and distribute this file with acknowledgement of the source.</t>
  </si>
  <si>
    <t>Rev. 4/23/22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</si>
</sst>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16" x14ac:knownFonts="1">
    <font>
      <sz val="11"/>
      <color theme="1"/>
      <name val="Calibri"/>
      <family val="2"/>
      <scheme val="minor"/>
    </font>
    <font>
      <u/>
      <sz val="11"/>
      <color theme="10"/>
      <name val="Calibri"/>
      <family val="2"/>
      <scheme val="minor"/>
    </font>
    <font>
      <b/>
      <sz val="12"/>
      <color theme="1"/>
      <name val="Arial"/>
      <family val="2"/>
    </font>
    <font>
      <sz val="11"/>
      <color theme="1"/>
      <name val="Arial"/>
      <family val="2"/>
    </font>
    <font>
      <sz val="16"/>
      <color theme="1"/>
      <name val="Arial"/>
      <family val="2"/>
    </font>
    <font>
      <b/>
      <sz val="16"/>
      <color theme="1"/>
      <name val="Arial"/>
      <family val="2"/>
    </font>
    <font>
      <b/>
      <sz val="18"/>
      <color theme="1"/>
      <name val="Arial"/>
      <family val="2"/>
    </font>
    <font>
      <sz val="14"/>
      <color theme="1"/>
      <name val="Arial"/>
      <family val="2"/>
    </font>
    <font>
      <sz val="16"/>
      <color theme="1"/>
      <name val="Segoe UI Symbol"/>
      <family val="2"/>
    </font>
    <font>
      <sz val="16"/>
      <name val="Arial"/>
      <family val="2"/>
    </font>
    <font>
      <b/>
      <sz val="16"/>
      <color rgb="FF00B0F0"/>
      <name val="Arial"/>
      <family val="2"/>
    </font>
    <font>
      <b/>
      <vertAlign val="superscript"/>
      <sz val="16"/>
      <color rgb="FF00B0F0"/>
      <name val="Arial"/>
      <family val="2"/>
    </font>
    <font>
      <b/>
      <sz val="16"/>
      <color rgb="FFFF0000"/>
      <name val="Arial"/>
      <family val="2"/>
    </font>
    <font>
      <vertAlign val="superscript"/>
      <sz val="16"/>
      <color theme="1"/>
      <name val="Arial"/>
      <family val="2"/>
    </font>
    <font>
      <b/>
      <sz val="16"/>
      <color theme="1"/>
      <name val="Calibri"/>
      <family val="2"/>
      <scheme val="minor"/>
    </font>
    <font>
      <u/>
      <sz val="16"/>
      <color theme="10"/>
      <name val="Calibri"/>
      <family val="2"/>
      <scheme val="minor"/>
    </font>
  </fonts>
  <fills count="3">
    <fill>
      <patternFill patternType="none"/>
    </fill>
    <fill>
      <patternFill patternType="gray125"/>
    </fill>
    <fill>
      <patternFill patternType="solid">
        <fgColor theme="0"/>
        <bgColor indexed="64"/>
      </patternFill>
    </fill>
  </fills>
  <borders count="24">
    <border>
      <left/>
      <right/>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1" fillId="0" borderId="0" applyNumberFormat="0" applyFill="0" applyBorder="0" applyAlignment="0" applyProtection="0"/>
  </cellStyleXfs>
  <cellXfs count="63">
    <xf numFmtId="0" fontId="0" fillId="0" borderId="0" xfId="0"/>
    <xf numFmtId="1" fontId="0" fillId="0" borderId="0" xfId="0" applyNumberFormat="1" applyBorder="1" applyAlignment="1">
      <alignment horizontal="center"/>
    </xf>
    <xf numFmtId="0" fontId="0" fillId="0" borderId="0" xfId="0" applyAlignment="1">
      <alignment horizontal="right"/>
    </xf>
    <xf numFmtId="0" fontId="0" fillId="0" borderId="0" xfId="0" applyBorder="1"/>
    <xf numFmtId="0" fontId="0" fillId="0" borderId="0" xfId="0" applyBorder="1" applyAlignment="1">
      <alignment horizontal="center"/>
    </xf>
    <xf numFmtId="0" fontId="0" fillId="2" borderId="0" xfId="0" applyFill="1" applyBorder="1"/>
    <xf numFmtId="0" fontId="3" fillId="0" borderId="0" xfId="0" applyFont="1" applyAlignment="1">
      <alignment wrapText="1"/>
    </xf>
    <xf numFmtId="0" fontId="3" fillId="0" borderId="0" xfId="0" applyFont="1"/>
    <xf numFmtId="0" fontId="7" fillId="0" borderId="0" xfId="0" applyFont="1" applyBorder="1"/>
    <xf numFmtId="0" fontId="5" fillId="0" borderId="1" xfId="0" applyFont="1" applyBorder="1" applyAlignment="1">
      <alignment horizontal="right"/>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9" fillId="0" borderId="12" xfId="0" applyFont="1" applyBorder="1" applyAlignment="1">
      <alignment horizontal="left"/>
    </xf>
    <xf numFmtId="164" fontId="9" fillId="0" borderId="9" xfId="0" applyNumberFormat="1" applyFont="1" applyBorder="1" applyAlignment="1">
      <alignment horizontal="center"/>
    </xf>
    <xf numFmtId="164" fontId="9" fillId="0" borderId="10" xfId="0" applyNumberFormat="1" applyFont="1" applyBorder="1" applyAlignment="1">
      <alignment horizontal="center"/>
    </xf>
    <xf numFmtId="164" fontId="9" fillId="0" borderId="22" xfId="0" applyNumberFormat="1" applyFont="1" applyBorder="1" applyAlignment="1">
      <alignment horizontal="center"/>
    </xf>
    <xf numFmtId="0" fontId="4" fillId="0" borderId="5" xfId="0" applyFont="1" applyFill="1" applyBorder="1" applyAlignment="1">
      <alignment horizontal="left"/>
    </xf>
    <xf numFmtId="0" fontId="4" fillId="0" borderId="6" xfId="0" applyFont="1" applyFill="1" applyBorder="1" applyAlignment="1">
      <alignment horizontal="center"/>
    </xf>
    <xf numFmtId="0" fontId="4" fillId="0" borderId="7" xfId="0" applyFont="1" applyFill="1" applyBorder="1" applyAlignment="1">
      <alignment horizontal="center"/>
    </xf>
    <xf numFmtId="0" fontId="4" fillId="0" borderId="8" xfId="0" applyFont="1" applyFill="1" applyBorder="1" applyAlignment="1">
      <alignment horizontal="center"/>
    </xf>
    <xf numFmtId="0" fontId="4" fillId="0" borderId="12" xfId="0" applyFont="1" applyFill="1" applyBorder="1" applyAlignment="1">
      <alignment horizontal="left"/>
    </xf>
    <xf numFmtId="164" fontId="4" fillId="0" borderId="9" xfId="0" applyNumberFormat="1" applyFont="1" applyFill="1" applyBorder="1" applyAlignment="1">
      <alignment horizontal="center"/>
    </xf>
    <xf numFmtId="164" fontId="4" fillId="0" borderId="11" xfId="0" applyNumberFormat="1" applyFont="1" applyFill="1" applyBorder="1" applyAlignment="1">
      <alignment horizontal="center"/>
    </xf>
    <xf numFmtId="0" fontId="10" fillId="0" borderId="12" xfId="0" applyFont="1" applyBorder="1" applyAlignment="1">
      <alignment horizontal="left"/>
    </xf>
    <xf numFmtId="0" fontId="10" fillId="0" borderId="11" xfId="0" applyFont="1" applyBorder="1" applyAlignment="1">
      <alignment horizontal="left"/>
    </xf>
    <xf numFmtId="0" fontId="4" fillId="0" borderId="8" xfId="0" applyFont="1" applyFill="1" applyBorder="1" applyAlignment="1">
      <alignment horizontal="left"/>
    </xf>
    <xf numFmtId="165" fontId="4" fillId="0" borderId="6" xfId="0" applyNumberFormat="1" applyFont="1" applyFill="1" applyBorder="1" applyAlignment="1">
      <alignment horizontal="center"/>
    </xf>
    <xf numFmtId="165" fontId="4" fillId="0" borderId="7" xfId="0" applyNumberFormat="1" applyFont="1" applyFill="1" applyBorder="1" applyAlignment="1">
      <alignment horizontal="center"/>
    </xf>
    <xf numFmtId="165" fontId="4" fillId="0" borderId="8" xfId="0" applyNumberFormat="1" applyFont="1" applyFill="1" applyBorder="1" applyAlignment="1">
      <alignment horizontal="center"/>
    </xf>
    <xf numFmtId="0" fontId="4" fillId="0" borderId="13" xfId="0" applyFont="1" applyFill="1" applyBorder="1" applyAlignment="1">
      <alignment horizontal="left"/>
    </xf>
    <xf numFmtId="0" fontId="4" fillId="0" borderId="14" xfId="0" applyFont="1" applyFill="1" applyBorder="1" applyAlignment="1">
      <alignment horizontal="center"/>
    </xf>
    <xf numFmtId="0" fontId="4" fillId="0" borderId="15" xfId="0" applyFont="1" applyFill="1" applyBorder="1" applyAlignment="1">
      <alignment horizontal="center"/>
    </xf>
    <xf numFmtId="0" fontId="4" fillId="0" borderId="23" xfId="0" applyFont="1" applyFill="1" applyBorder="1" applyAlignment="1">
      <alignment horizontal="center"/>
    </xf>
    <xf numFmtId="0" fontId="4" fillId="0" borderId="20" xfId="0" applyFont="1" applyFill="1" applyBorder="1" applyAlignment="1">
      <alignment horizontal="left"/>
    </xf>
    <xf numFmtId="164" fontId="4" fillId="0" borderId="18" xfId="0" applyNumberFormat="1" applyFont="1" applyBorder="1" applyAlignment="1">
      <alignment horizontal="center"/>
    </xf>
    <xf numFmtId="164" fontId="4" fillId="0" borderId="19" xfId="0" applyNumberFormat="1" applyFont="1" applyBorder="1" applyAlignment="1">
      <alignment horizontal="center"/>
    </xf>
    <xf numFmtId="0" fontId="4" fillId="0" borderId="21" xfId="0" applyFont="1" applyFill="1" applyBorder="1" applyAlignment="1">
      <alignment horizontal="left"/>
    </xf>
    <xf numFmtId="164" fontId="4" fillId="0" borderId="16" xfId="0" applyNumberFormat="1" applyFont="1" applyBorder="1" applyAlignment="1">
      <alignment horizontal="center"/>
    </xf>
    <xf numFmtId="164" fontId="4" fillId="0" borderId="17" xfId="0" applyNumberFormat="1" applyFont="1" applyBorder="1" applyAlignment="1">
      <alignment horizontal="center"/>
    </xf>
    <xf numFmtId="0" fontId="12" fillId="0" borderId="0" xfId="0" applyFont="1" applyFill="1" applyBorder="1" applyAlignment="1">
      <alignment horizontal="left"/>
    </xf>
    <xf numFmtId="164" fontId="4" fillId="0" borderId="0" xfId="0" applyNumberFormat="1" applyFont="1" applyBorder="1"/>
    <xf numFmtId="0" fontId="4" fillId="0" borderId="0" xfId="0" applyFont="1" applyBorder="1"/>
    <xf numFmtId="0" fontId="4" fillId="0" borderId="0" xfId="0" applyFont="1" applyFill="1" applyBorder="1" applyAlignment="1">
      <alignment horizontal="left"/>
    </xf>
    <xf numFmtId="164" fontId="4" fillId="0" borderId="0" xfId="0" applyNumberFormat="1" applyFont="1" applyFill="1" applyBorder="1"/>
    <xf numFmtId="0" fontId="4" fillId="0" borderId="0" xfId="0" applyFont="1" applyFill="1" applyBorder="1"/>
    <xf numFmtId="0" fontId="5" fillId="0" borderId="0" xfId="0" applyFont="1" applyBorder="1"/>
    <xf numFmtId="164" fontId="4" fillId="0" borderId="0" xfId="0" applyNumberFormat="1" applyFont="1" applyBorder="1" applyAlignment="1">
      <alignment horizontal="center"/>
    </xf>
    <xf numFmtId="0" fontId="4" fillId="0" borderId="0" xfId="0" applyFont="1"/>
    <xf numFmtId="0" fontId="4" fillId="0" borderId="0" xfId="0" applyFont="1" applyAlignment="1">
      <alignment horizontal="center"/>
    </xf>
    <xf numFmtId="164" fontId="10" fillId="0" borderId="9" xfId="0" applyNumberFormat="1" applyFont="1" applyFill="1" applyBorder="1" applyAlignment="1" applyProtection="1">
      <alignment horizontal="center"/>
      <protection locked="0"/>
    </xf>
    <xf numFmtId="164" fontId="10" fillId="0" borderId="10" xfId="0" applyNumberFormat="1" applyFont="1" applyFill="1" applyBorder="1" applyAlignment="1" applyProtection="1">
      <alignment horizontal="center"/>
      <protection locked="0"/>
    </xf>
    <xf numFmtId="164" fontId="10" fillId="0" borderId="11" xfId="0" applyNumberFormat="1" applyFont="1" applyFill="1" applyBorder="1" applyAlignment="1" applyProtection="1">
      <alignment horizontal="center"/>
      <protection locked="0"/>
    </xf>
    <xf numFmtId="0" fontId="14" fillId="0" borderId="0" xfId="0" applyFont="1" applyAlignment="1">
      <alignment horizontal="center" vertical="center"/>
    </xf>
    <xf numFmtId="0" fontId="4" fillId="0" borderId="0" xfId="0" applyFont="1" applyAlignment="1">
      <alignment wrapText="1"/>
    </xf>
    <xf numFmtId="0" fontId="6" fillId="0" borderId="0" xfId="0" applyFont="1"/>
    <xf numFmtId="0" fontId="4" fillId="0" borderId="0" xfId="0" applyFont="1"/>
    <xf numFmtId="0" fontId="4" fillId="0" borderId="0" xfId="0" applyFont="1" applyFill="1" applyBorder="1" applyAlignment="1">
      <alignment wrapText="1"/>
    </xf>
    <xf numFmtId="0" fontId="15" fillId="0" borderId="0" xfId="1" applyFont="1" applyAlignment="1">
      <alignment wrapText="1"/>
    </xf>
    <xf numFmtId="14" fontId="4" fillId="0" borderId="0" xfId="0" applyNumberFormat="1" applyFont="1" applyAlignment="1">
      <alignment horizontal="left" wrapText="1"/>
    </xf>
    <xf numFmtId="0" fontId="4" fillId="0" borderId="0" xfId="0" applyFont="1" applyAlignment="1">
      <alignment horizontal="left" wrapText="1"/>
    </xf>
    <xf numFmtId="0" fontId="6" fillId="0" borderId="0" xfId="0" applyFont="1" applyAlignment="1">
      <alignment horizontal="center" wrapText="1"/>
    </xf>
    <xf numFmtId="0" fontId="2" fillId="0" borderId="0" xfId="0" applyFont="1" applyAlignment="1">
      <alignment horizont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berger@compuserve.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7A3651-27E5-4CEF-94AB-09F927AE844F}">
  <dimension ref="A1:AC21"/>
  <sheetViews>
    <sheetView tabSelected="1" zoomScale="70" zoomScaleNormal="70" workbookViewId="0">
      <selection activeCell="B19" sqref="B19:AC19"/>
    </sheetView>
  </sheetViews>
  <sheetFormatPr baseColWidth="10" defaultColWidth="8.83203125" defaultRowHeight="15" x14ac:dyDescent="0.2"/>
  <cols>
    <col min="1" max="1" width="5.33203125" customWidth="1"/>
  </cols>
  <sheetData>
    <row r="1" spans="1:29" ht="23" x14ac:dyDescent="0.25">
      <c r="B1" s="55" t="s">
        <v>17</v>
      </c>
      <c r="C1" s="55"/>
      <c r="D1" s="55"/>
      <c r="E1" s="55"/>
      <c r="F1" s="55"/>
      <c r="G1" s="55"/>
      <c r="H1" s="55"/>
      <c r="I1" s="55"/>
      <c r="J1" s="55"/>
      <c r="K1" s="55"/>
      <c r="L1" s="55"/>
      <c r="M1" s="55"/>
      <c r="N1" s="55"/>
      <c r="O1" s="55"/>
      <c r="P1" s="55"/>
      <c r="Q1" s="55"/>
      <c r="R1" s="55"/>
      <c r="S1" s="55"/>
      <c r="T1" s="55"/>
      <c r="U1" s="55"/>
      <c r="V1" s="55"/>
      <c r="W1" s="55"/>
      <c r="X1" s="55"/>
      <c r="Y1" s="55"/>
      <c r="Z1" s="55"/>
      <c r="AA1" s="55"/>
      <c r="AB1" s="55"/>
      <c r="AC1" s="55"/>
    </row>
    <row r="2" spans="1:29" ht="20" x14ac:dyDescent="0.2">
      <c r="B2" s="56" t="s">
        <v>31</v>
      </c>
      <c r="C2" s="56"/>
      <c r="D2" s="56"/>
      <c r="E2" s="56"/>
      <c r="F2" s="56"/>
      <c r="G2" s="56"/>
      <c r="H2" s="56"/>
      <c r="I2" s="56"/>
      <c r="J2" s="56"/>
      <c r="K2" s="56"/>
      <c r="L2" s="56"/>
      <c r="M2" s="56"/>
      <c r="N2" s="56"/>
      <c r="O2" s="56"/>
      <c r="P2" s="56"/>
      <c r="Q2" s="56"/>
      <c r="R2" s="56"/>
      <c r="S2" s="56"/>
      <c r="T2" s="56"/>
      <c r="U2" s="56"/>
      <c r="V2" s="56"/>
      <c r="W2" s="56"/>
      <c r="X2" s="56"/>
      <c r="Y2" s="56"/>
      <c r="Z2" s="56"/>
      <c r="AA2" s="56"/>
      <c r="AB2" s="56"/>
      <c r="AC2" s="56"/>
    </row>
    <row r="3" spans="1:29" ht="60.75" customHeight="1" x14ac:dyDescent="0.2">
      <c r="A3" s="53">
        <v>1</v>
      </c>
      <c r="B3" s="54" t="s">
        <v>26</v>
      </c>
      <c r="C3" s="54"/>
      <c r="D3" s="54"/>
      <c r="E3" s="54"/>
      <c r="F3" s="54"/>
      <c r="G3" s="54"/>
      <c r="H3" s="54"/>
      <c r="I3" s="54"/>
      <c r="J3" s="54"/>
      <c r="K3" s="54"/>
      <c r="L3" s="54"/>
      <c r="M3" s="54"/>
      <c r="N3" s="54"/>
      <c r="O3" s="54"/>
      <c r="P3" s="54"/>
      <c r="Q3" s="54"/>
      <c r="R3" s="54"/>
      <c r="S3" s="54"/>
      <c r="T3" s="54"/>
      <c r="U3" s="54"/>
      <c r="V3" s="54"/>
      <c r="W3" s="54"/>
      <c r="X3" s="54"/>
      <c r="Y3" s="54"/>
      <c r="Z3" s="54"/>
      <c r="AA3" s="54"/>
      <c r="AB3" s="54"/>
      <c r="AC3" s="54"/>
    </row>
    <row r="4" spans="1:29" ht="21" x14ac:dyDescent="0.2">
      <c r="A4" s="53"/>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row>
    <row r="5" spans="1:29" ht="40.5" customHeight="1" x14ac:dyDescent="0.2">
      <c r="A5" s="53">
        <v>2</v>
      </c>
      <c r="B5" s="54" t="s">
        <v>27</v>
      </c>
      <c r="C5" s="54"/>
      <c r="D5" s="54"/>
      <c r="E5" s="54"/>
      <c r="F5" s="54"/>
      <c r="G5" s="54"/>
      <c r="H5" s="54"/>
      <c r="I5" s="54"/>
      <c r="J5" s="54"/>
      <c r="K5" s="54"/>
      <c r="L5" s="54"/>
      <c r="M5" s="54"/>
      <c r="N5" s="54"/>
      <c r="O5" s="54"/>
      <c r="P5" s="54"/>
      <c r="Q5" s="54"/>
      <c r="R5" s="54"/>
      <c r="S5" s="54"/>
      <c r="T5" s="54"/>
      <c r="U5" s="54"/>
      <c r="V5" s="54"/>
      <c r="W5" s="54"/>
      <c r="X5" s="54"/>
      <c r="Y5" s="54"/>
      <c r="Z5" s="54"/>
      <c r="AA5" s="54"/>
      <c r="AB5" s="54"/>
      <c r="AC5" s="54"/>
    </row>
    <row r="6" spans="1:29" ht="21" x14ac:dyDescent="0.2">
      <c r="A6" s="53"/>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row>
    <row r="7" spans="1:29" ht="60.75" customHeight="1" x14ac:dyDescent="0.2">
      <c r="A7" s="53">
        <v>3</v>
      </c>
      <c r="B7" s="54" t="s">
        <v>28</v>
      </c>
      <c r="C7" s="54"/>
      <c r="D7" s="54"/>
      <c r="E7" s="54"/>
      <c r="F7" s="54"/>
      <c r="G7" s="54"/>
      <c r="H7" s="54"/>
      <c r="I7" s="54"/>
      <c r="J7" s="54"/>
      <c r="K7" s="54"/>
      <c r="L7" s="54"/>
      <c r="M7" s="54"/>
      <c r="N7" s="54"/>
      <c r="O7" s="54"/>
      <c r="P7" s="54"/>
      <c r="Q7" s="54"/>
      <c r="R7" s="54"/>
      <c r="S7" s="54"/>
      <c r="T7" s="54"/>
      <c r="U7" s="54"/>
      <c r="V7" s="54"/>
      <c r="W7" s="54"/>
      <c r="X7" s="54"/>
      <c r="Y7" s="54"/>
      <c r="Z7" s="54"/>
      <c r="AA7" s="54"/>
      <c r="AB7" s="54"/>
      <c r="AC7" s="54"/>
    </row>
    <row r="8" spans="1:29" ht="21" x14ac:dyDescent="0.2">
      <c r="A8" s="53"/>
      <c r="B8" s="54"/>
      <c r="C8" s="54"/>
      <c r="D8" s="54"/>
      <c r="E8" s="54"/>
      <c r="F8" s="54"/>
      <c r="G8" s="54"/>
      <c r="H8" s="54"/>
      <c r="I8" s="54"/>
      <c r="J8" s="54"/>
      <c r="K8" s="54"/>
      <c r="L8" s="54"/>
      <c r="M8" s="54"/>
      <c r="N8" s="54"/>
      <c r="O8" s="54"/>
      <c r="P8" s="54"/>
      <c r="Q8" s="54"/>
      <c r="R8" s="54"/>
      <c r="S8" s="54"/>
      <c r="T8" s="54"/>
      <c r="U8" s="54"/>
      <c r="V8" s="54"/>
      <c r="W8" s="54"/>
      <c r="X8" s="54"/>
      <c r="Y8" s="54"/>
      <c r="Z8" s="54"/>
      <c r="AA8" s="54"/>
      <c r="AB8" s="54"/>
      <c r="AC8" s="54"/>
    </row>
    <row r="9" spans="1:29" ht="39.75" customHeight="1" x14ac:dyDescent="0.2">
      <c r="A9" s="53">
        <v>4</v>
      </c>
      <c r="B9" s="54" t="s">
        <v>30</v>
      </c>
      <c r="C9" s="54"/>
      <c r="D9" s="54"/>
      <c r="E9" s="54"/>
      <c r="F9" s="54"/>
      <c r="G9" s="54"/>
      <c r="H9" s="54"/>
      <c r="I9" s="54"/>
      <c r="J9" s="54"/>
      <c r="K9" s="54"/>
      <c r="L9" s="54"/>
      <c r="M9" s="54"/>
      <c r="N9" s="54"/>
      <c r="O9" s="54"/>
      <c r="P9" s="54"/>
      <c r="Q9" s="54"/>
      <c r="R9" s="54"/>
      <c r="S9" s="54"/>
      <c r="T9" s="54"/>
      <c r="U9" s="54"/>
      <c r="V9" s="54"/>
      <c r="W9" s="54"/>
      <c r="X9" s="54"/>
      <c r="Y9" s="54"/>
      <c r="Z9" s="54"/>
      <c r="AA9" s="54"/>
      <c r="AB9" s="54"/>
      <c r="AC9" s="54"/>
    </row>
    <row r="10" spans="1:29" ht="21" x14ac:dyDescent="0.2">
      <c r="A10" s="53"/>
      <c r="B10" s="54"/>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row>
    <row r="11" spans="1:29" ht="40.5" customHeight="1" x14ac:dyDescent="0.2">
      <c r="A11" s="53">
        <v>5</v>
      </c>
      <c r="B11" s="54" t="s">
        <v>11</v>
      </c>
      <c r="C11" s="54"/>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row>
    <row r="12" spans="1:29" ht="20" x14ac:dyDescent="0.2">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row>
    <row r="13" spans="1:29" ht="63.75" customHeight="1" x14ac:dyDescent="0.2">
      <c r="A13" s="53">
        <v>6</v>
      </c>
      <c r="B13" s="54" t="s">
        <v>29</v>
      </c>
      <c r="C13" s="54"/>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row>
    <row r="14" spans="1:29" ht="20" x14ac:dyDescent="0.2">
      <c r="B14" s="54"/>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row>
    <row r="15" spans="1:29" ht="20" x14ac:dyDescent="0.2">
      <c r="B15" s="54" t="s">
        <v>18</v>
      </c>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row>
    <row r="16" spans="1:29" ht="20" x14ac:dyDescent="0.2">
      <c r="B16" s="54" t="s">
        <v>19</v>
      </c>
      <c r="C16" s="54"/>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row>
    <row r="17" spans="2:29" ht="21" x14ac:dyDescent="0.25">
      <c r="B17" s="58" t="s">
        <v>20</v>
      </c>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row>
    <row r="18" spans="2:29" ht="20" x14ac:dyDescent="0.2">
      <c r="B18" s="59" t="s">
        <v>35</v>
      </c>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row>
    <row r="19" spans="2:29" ht="20" x14ac:dyDescent="0.2">
      <c r="B19" s="57" t="s">
        <v>34</v>
      </c>
      <c r="C19" s="57"/>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row>
    <row r="21" spans="2:29" x14ac:dyDescent="0.2">
      <c r="B21" t="s">
        <v>31</v>
      </c>
    </row>
  </sheetData>
  <sheetProtection sheet="1" objects="1" scenarios="1"/>
  <mergeCells count="19">
    <mergeCell ref="B15:AC15"/>
    <mergeCell ref="B16:AC16"/>
    <mergeCell ref="B13:AC13"/>
    <mergeCell ref="B19:AC19"/>
    <mergeCell ref="B12:AC12"/>
    <mergeCell ref="B17:AC17"/>
    <mergeCell ref="B14:AC14"/>
    <mergeCell ref="B18:AC18"/>
    <mergeCell ref="B6:AC6"/>
    <mergeCell ref="B1:AC1"/>
    <mergeCell ref="B2:AC2"/>
    <mergeCell ref="B3:AC3"/>
    <mergeCell ref="B4:AC4"/>
    <mergeCell ref="B5:AC5"/>
    <mergeCell ref="B7:AC7"/>
    <mergeCell ref="B8:AC8"/>
    <mergeCell ref="B9:AC9"/>
    <mergeCell ref="B10:AC10"/>
    <mergeCell ref="B11:AC11"/>
  </mergeCells>
  <hyperlinks>
    <hyperlink ref="B17" r:id="rId1" xr:uid="{4183F1F9-B71A-4A88-9253-A626AF5B1132}"/>
  </hyperlinks>
  <pageMargins left="0.7" right="0.7" top="0.75" bottom="0.75" header="0.3" footer="0.3"/>
  <pageSetup orientation="portrait" horizontalDpi="360" verticalDpi="36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sheetPr>
  <dimension ref="A1:Z29"/>
  <sheetViews>
    <sheetView zoomScale="70" zoomScaleNormal="70" workbookViewId="0">
      <selection activeCell="L18" sqref="L18"/>
    </sheetView>
  </sheetViews>
  <sheetFormatPr baseColWidth="10" defaultColWidth="8.83203125" defaultRowHeight="15" x14ac:dyDescent="0.2"/>
  <cols>
    <col min="1" max="1" width="119.33203125" customWidth="1"/>
    <col min="2" max="8" width="10.5" customWidth="1"/>
    <col min="11" max="11" width="11" customWidth="1"/>
    <col min="12" max="14" width="11.5" customWidth="1"/>
    <col min="15" max="15" width="9.1640625" customWidth="1"/>
    <col min="16" max="16" width="11.33203125" customWidth="1"/>
  </cols>
  <sheetData>
    <row r="1" spans="1:26" ht="93.75" customHeight="1" x14ac:dyDescent="0.25">
      <c r="A1" s="61" t="s">
        <v>25</v>
      </c>
      <c r="B1" s="62"/>
      <c r="C1" s="62"/>
      <c r="D1" s="62"/>
      <c r="E1" s="62"/>
      <c r="F1" s="62"/>
      <c r="G1" s="62"/>
      <c r="H1" s="62"/>
    </row>
    <row r="2" spans="1:26" ht="16" thickBot="1" x14ac:dyDescent="0.25">
      <c r="A2" s="6"/>
      <c r="B2" s="7"/>
      <c r="C2" s="7"/>
      <c r="D2" s="7"/>
      <c r="E2" s="7"/>
      <c r="F2" s="7"/>
      <c r="G2" s="7"/>
      <c r="H2" s="7"/>
    </row>
    <row r="3" spans="1:26" ht="21" thickBot="1" x14ac:dyDescent="0.25">
      <c r="A3" s="9" t="s">
        <v>21</v>
      </c>
      <c r="B3" s="10">
        <v>125</v>
      </c>
      <c r="C3" s="11">
        <v>250</v>
      </c>
      <c r="D3" s="11">
        <v>500</v>
      </c>
      <c r="E3" s="11">
        <v>1000</v>
      </c>
      <c r="F3" s="11">
        <v>2000</v>
      </c>
      <c r="G3" s="11">
        <v>4000</v>
      </c>
      <c r="H3" s="12">
        <v>8000</v>
      </c>
    </row>
    <row r="4" spans="1:26" ht="20" x14ac:dyDescent="0.2">
      <c r="A4" s="13" t="s">
        <v>0</v>
      </c>
      <c r="B4" s="14">
        <v>30</v>
      </c>
      <c r="C4" s="15">
        <v>18</v>
      </c>
      <c r="D4" s="15">
        <v>10</v>
      </c>
      <c r="E4" s="15">
        <v>5</v>
      </c>
      <c r="F4" s="15">
        <v>5</v>
      </c>
      <c r="G4" s="15">
        <v>2</v>
      </c>
      <c r="H4" s="16">
        <v>6</v>
      </c>
    </row>
    <row r="5" spans="1:26" ht="20" x14ac:dyDescent="0.2">
      <c r="A5" s="17" t="s">
        <v>3</v>
      </c>
      <c r="B5" s="18">
        <v>66</v>
      </c>
      <c r="C5" s="19">
        <v>51</v>
      </c>
      <c r="D5" s="19">
        <v>51</v>
      </c>
      <c r="E5" s="19">
        <v>63</v>
      </c>
      <c r="F5" s="19">
        <v>98</v>
      </c>
      <c r="G5" s="19">
        <v>205</v>
      </c>
      <c r="H5" s="20">
        <v>590</v>
      </c>
    </row>
    <row r="6" spans="1:26" ht="20" x14ac:dyDescent="0.2">
      <c r="A6" s="21" t="s">
        <v>4</v>
      </c>
      <c r="B6" s="22">
        <f t="shared" ref="B6:H6" si="0">10*LOG(B5)</f>
        <v>18.195439355418689</v>
      </c>
      <c r="C6" s="22">
        <f t="shared" si="0"/>
        <v>17.075701760979364</v>
      </c>
      <c r="D6" s="22">
        <f t="shared" si="0"/>
        <v>17.075701760979364</v>
      </c>
      <c r="E6" s="22">
        <f t="shared" si="0"/>
        <v>17.993405494535818</v>
      </c>
      <c r="F6" s="22">
        <f t="shared" si="0"/>
        <v>19.912260756924947</v>
      </c>
      <c r="G6" s="22">
        <f t="shared" si="0"/>
        <v>23.117538610557542</v>
      </c>
      <c r="H6" s="23">
        <f t="shared" si="0"/>
        <v>27.708520116421443</v>
      </c>
    </row>
    <row r="7" spans="1:26" s="2" customFormat="1" ht="20" x14ac:dyDescent="0.2">
      <c r="A7" s="21" t="s">
        <v>5</v>
      </c>
      <c r="B7" s="22">
        <v>2</v>
      </c>
      <c r="C7" s="22">
        <v>2</v>
      </c>
      <c r="D7" s="22">
        <v>2</v>
      </c>
      <c r="E7" s="22">
        <v>2</v>
      </c>
      <c r="F7" s="22">
        <v>2</v>
      </c>
      <c r="G7" s="22">
        <v>2</v>
      </c>
      <c r="H7" s="23">
        <v>2</v>
      </c>
    </row>
    <row r="8" spans="1:26" ht="24" x14ac:dyDescent="0.2">
      <c r="A8" s="24" t="s">
        <v>12</v>
      </c>
      <c r="B8" s="50">
        <v>6</v>
      </c>
      <c r="C8" s="51">
        <v>4</v>
      </c>
      <c r="D8" s="51">
        <v>5</v>
      </c>
      <c r="E8" s="51">
        <v>12.5</v>
      </c>
      <c r="F8" s="51">
        <v>19.5</v>
      </c>
      <c r="G8" s="51">
        <v>25.5</v>
      </c>
      <c r="H8" s="52">
        <v>23</v>
      </c>
    </row>
    <row r="9" spans="1:26" ht="24" x14ac:dyDescent="0.2">
      <c r="A9" s="24" t="s">
        <v>13</v>
      </c>
      <c r="B9" s="50">
        <v>0</v>
      </c>
      <c r="C9" s="51">
        <v>0</v>
      </c>
      <c r="D9" s="51">
        <v>0</v>
      </c>
      <c r="E9" s="51">
        <v>0</v>
      </c>
      <c r="F9" s="51">
        <v>0</v>
      </c>
      <c r="G9" s="51">
        <v>0</v>
      </c>
      <c r="H9" s="52">
        <v>0</v>
      </c>
    </row>
    <row r="10" spans="1:26" ht="24" x14ac:dyDescent="0.2">
      <c r="A10" s="25" t="s">
        <v>14</v>
      </c>
      <c r="B10" s="50">
        <f>B8-B9</f>
        <v>6</v>
      </c>
      <c r="C10" s="51">
        <f t="shared" ref="C10:H10" si="1">C8-C9</f>
        <v>4</v>
      </c>
      <c r="D10" s="51">
        <f t="shared" si="1"/>
        <v>5</v>
      </c>
      <c r="E10" s="51">
        <f t="shared" si="1"/>
        <v>12.5</v>
      </c>
      <c r="F10" s="51">
        <f t="shared" si="1"/>
        <v>19.5</v>
      </c>
      <c r="G10" s="51">
        <f t="shared" si="1"/>
        <v>25.5</v>
      </c>
      <c r="H10" s="52">
        <f t="shared" si="1"/>
        <v>23</v>
      </c>
    </row>
    <row r="11" spans="1:26" ht="20" x14ac:dyDescent="0.2">
      <c r="A11" s="26" t="s">
        <v>1</v>
      </c>
      <c r="B11" s="27">
        <v>0.70699999999999996</v>
      </c>
      <c r="C11" s="28">
        <v>0.70699999999999996</v>
      </c>
      <c r="D11" s="28">
        <v>0.70699999999999996</v>
      </c>
      <c r="E11" s="28">
        <v>0.70699999999999996</v>
      </c>
      <c r="F11" s="28">
        <v>0.70699999999999996</v>
      </c>
      <c r="G11" s="28">
        <v>0.70699999999999996</v>
      </c>
      <c r="H11" s="29">
        <v>0.70699999999999996</v>
      </c>
    </row>
    <row r="12" spans="1:26" ht="21" thickBot="1" x14ac:dyDescent="0.25">
      <c r="A12" s="30" t="s">
        <v>2</v>
      </c>
      <c r="B12" s="31">
        <v>0.23200000000000001</v>
      </c>
      <c r="C12" s="32">
        <v>0.23200000000000001</v>
      </c>
      <c r="D12" s="32">
        <v>0.23200000000000001</v>
      </c>
      <c r="E12" s="32">
        <v>0.23200000000000001</v>
      </c>
      <c r="F12" s="32">
        <v>0.23200000000000001</v>
      </c>
      <c r="G12" s="32">
        <v>0.23200000000000001</v>
      </c>
      <c r="H12" s="33">
        <v>0.23200000000000001</v>
      </c>
    </row>
    <row r="13" spans="1:26" ht="20" x14ac:dyDescent="0.2">
      <c r="A13" s="34" t="s">
        <v>6</v>
      </c>
      <c r="B13" s="35">
        <f t="shared" ref="B13:H13" si="2">10*LOG10(10^((B4-B6+B7)/10)-10^((B4-B6)/10))+B10+10*LOG10(B11*B3)</f>
        <v>34.938620579268388</v>
      </c>
      <c r="C13" s="35">
        <f t="shared" si="2"/>
        <v>25.068658130347526</v>
      </c>
      <c r="D13" s="35">
        <f t="shared" si="2"/>
        <v>21.078958086987338</v>
      </c>
      <c r="E13" s="35">
        <f t="shared" si="2"/>
        <v>25.671554310070697</v>
      </c>
      <c r="F13" s="35">
        <f t="shared" si="2"/>
        <v>33.762999004321379</v>
      </c>
      <c r="G13" s="35">
        <f t="shared" si="2"/>
        <v>36.568021107328576</v>
      </c>
      <c r="H13" s="36">
        <f t="shared" si="2"/>
        <v>36.487339558104495</v>
      </c>
    </row>
    <row r="14" spans="1:26" ht="21" thickBot="1" x14ac:dyDescent="0.25">
      <c r="A14" s="37" t="s">
        <v>7</v>
      </c>
      <c r="B14" s="38">
        <f>10*LOG10(10^((B4-B6+B7)/10)-10^((B4-B6)/10))+B10+10*LOG10(B12*B3)</f>
        <v>30.099306290208389</v>
      </c>
      <c r="C14" s="38">
        <f t="shared" ref="C14:H14" si="3">10*LOG10(10^((C4-C6+C7)/10)-10^((C4-C6)/10))+C10+10*LOG10(C12*C3)</f>
        <v>20.229343841287527</v>
      </c>
      <c r="D14" s="38">
        <f t="shared" si="3"/>
        <v>16.239643797927339</v>
      </c>
      <c r="E14" s="38">
        <f t="shared" si="3"/>
        <v>20.832240021010698</v>
      </c>
      <c r="F14" s="38">
        <f t="shared" si="3"/>
        <v>28.923684715261377</v>
      </c>
      <c r="G14" s="38">
        <f t="shared" si="3"/>
        <v>31.728706818268584</v>
      </c>
      <c r="H14" s="39">
        <f t="shared" si="3"/>
        <v>31.648025269044492</v>
      </c>
    </row>
    <row r="15" spans="1:26" ht="18" x14ac:dyDescent="0.2">
      <c r="A15" s="8"/>
      <c r="B15" s="8"/>
      <c r="C15" s="8"/>
      <c r="D15" s="8"/>
      <c r="E15" s="8"/>
      <c r="F15" s="8"/>
      <c r="G15" s="8"/>
      <c r="H15" s="8"/>
      <c r="I15" s="3"/>
      <c r="J15" s="3"/>
      <c r="K15" s="3"/>
      <c r="L15" s="3"/>
      <c r="M15" s="3"/>
      <c r="N15" s="3"/>
      <c r="O15" s="3"/>
      <c r="P15" s="3"/>
      <c r="Q15" s="3"/>
      <c r="R15" s="3"/>
      <c r="S15" s="3"/>
      <c r="T15" s="3"/>
      <c r="U15" s="3"/>
      <c r="V15" s="3"/>
      <c r="W15" s="3"/>
      <c r="X15" s="3"/>
      <c r="Y15" s="3"/>
      <c r="Z15" s="3"/>
    </row>
    <row r="16" spans="1:26" ht="20" x14ac:dyDescent="0.2">
      <c r="A16" s="40" t="s">
        <v>9</v>
      </c>
      <c r="B16" s="41"/>
      <c r="C16" s="41"/>
      <c r="D16" s="42"/>
      <c r="E16" s="42"/>
      <c r="F16" s="42"/>
      <c r="G16" s="42"/>
      <c r="H16" s="42"/>
      <c r="I16" s="3"/>
      <c r="J16" s="3"/>
      <c r="K16" s="3"/>
      <c r="L16" s="3"/>
      <c r="M16" s="3"/>
      <c r="N16" s="3"/>
      <c r="O16" s="3"/>
      <c r="P16" s="3"/>
      <c r="Q16" s="3"/>
      <c r="R16" s="3"/>
      <c r="S16" s="3"/>
      <c r="T16" s="3"/>
      <c r="U16" s="3"/>
      <c r="V16" s="3"/>
      <c r="W16" s="3"/>
      <c r="X16" s="3"/>
      <c r="Y16" s="3"/>
      <c r="Z16" s="3"/>
    </row>
    <row r="17" spans="1:26" ht="20" x14ac:dyDescent="0.2">
      <c r="A17" s="43" t="s">
        <v>10</v>
      </c>
      <c r="B17" s="44"/>
      <c r="C17" s="44"/>
      <c r="D17" s="45"/>
      <c r="E17" s="42"/>
      <c r="F17" s="42"/>
      <c r="G17" s="42"/>
      <c r="H17" s="42"/>
      <c r="I17" s="3"/>
      <c r="J17" s="3"/>
      <c r="K17" s="3"/>
      <c r="L17" s="3"/>
      <c r="M17" s="3"/>
      <c r="N17" s="3"/>
      <c r="O17" s="3"/>
      <c r="P17" s="3"/>
      <c r="Q17" s="3"/>
      <c r="R17" s="3"/>
      <c r="S17" s="3"/>
      <c r="T17" s="3"/>
      <c r="U17" s="3"/>
      <c r="V17" s="3"/>
      <c r="W17" s="3"/>
      <c r="X17" s="3"/>
      <c r="Y17" s="3"/>
      <c r="Z17" s="3"/>
    </row>
    <row r="18" spans="1:26" ht="24" x14ac:dyDescent="0.2">
      <c r="A18" s="56" t="s">
        <v>32</v>
      </c>
      <c r="B18" s="56"/>
      <c r="C18" s="56"/>
      <c r="D18" s="56"/>
      <c r="E18" s="56"/>
      <c r="F18" s="56"/>
      <c r="G18" s="56"/>
      <c r="H18" s="56"/>
      <c r="I18" s="3"/>
      <c r="J18" s="3"/>
      <c r="K18" s="3"/>
      <c r="L18" s="3"/>
      <c r="M18" s="3"/>
      <c r="N18" s="3"/>
      <c r="O18" s="3"/>
      <c r="P18" s="3"/>
      <c r="Q18" s="3"/>
      <c r="R18" s="3"/>
      <c r="S18" s="3"/>
      <c r="T18" s="3"/>
      <c r="U18" s="3"/>
      <c r="V18" s="3"/>
      <c r="W18" s="3"/>
      <c r="X18" s="3"/>
      <c r="Y18" s="3"/>
      <c r="Z18" s="3"/>
    </row>
    <row r="19" spans="1:26" ht="24" x14ac:dyDescent="0.2">
      <c r="A19" s="56" t="s">
        <v>33</v>
      </c>
      <c r="B19" s="56"/>
      <c r="C19" s="56"/>
      <c r="D19" s="56"/>
      <c r="E19" s="56"/>
      <c r="F19" s="56"/>
      <c r="G19" s="56"/>
      <c r="H19" s="56"/>
      <c r="I19" s="3"/>
      <c r="J19" s="3"/>
      <c r="K19" s="3"/>
      <c r="L19" s="3"/>
      <c r="M19" s="3"/>
      <c r="N19" s="3"/>
      <c r="O19" s="3"/>
      <c r="P19" s="3"/>
      <c r="Q19" s="3"/>
      <c r="R19" s="3"/>
      <c r="S19" s="3"/>
      <c r="T19" s="3"/>
      <c r="U19" s="3"/>
      <c r="V19" s="3"/>
      <c r="W19" s="3"/>
      <c r="X19" s="3"/>
      <c r="Y19" s="3"/>
      <c r="Z19" s="3"/>
    </row>
    <row r="20" spans="1:26" ht="24" x14ac:dyDescent="0.2">
      <c r="A20" s="56" t="s">
        <v>15</v>
      </c>
      <c r="B20" s="56"/>
      <c r="C20" s="56"/>
      <c r="D20" s="56"/>
      <c r="E20" s="56"/>
      <c r="F20" s="56"/>
      <c r="G20" s="56"/>
      <c r="H20" s="56"/>
    </row>
    <row r="21" spans="1:26" ht="84" customHeight="1" x14ac:dyDescent="0.2">
      <c r="A21" s="57" t="s">
        <v>16</v>
      </c>
      <c r="B21" s="57"/>
      <c r="C21" s="57"/>
      <c r="D21" s="57"/>
      <c r="E21" s="57"/>
      <c r="F21" s="57"/>
      <c r="G21" s="57"/>
      <c r="H21" s="57"/>
      <c r="I21" s="3"/>
      <c r="J21" s="3"/>
      <c r="K21" s="3"/>
      <c r="L21" s="3"/>
      <c r="M21" s="3"/>
      <c r="N21" s="3"/>
      <c r="O21" s="3"/>
      <c r="P21" s="3"/>
      <c r="Q21" s="3"/>
      <c r="R21" s="3"/>
      <c r="S21" s="3"/>
      <c r="T21" s="3"/>
      <c r="U21" s="3"/>
      <c r="V21" s="3"/>
      <c r="W21" s="3"/>
      <c r="X21" s="3"/>
      <c r="Y21" s="3"/>
      <c r="Z21" s="3"/>
    </row>
    <row r="22" spans="1:26" ht="20" x14ac:dyDescent="0.2">
      <c r="A22" s="42"/>
      <c r="B22" s="41"/>
      <c r="C22" s="41"/>
      <c r="D22" s="42"/>
      <c r="E22" s="42"/>
      <c r="F22" s="42"/>
      <c r="G22" s="42"/>
      <c r="H22" s="42"/>
      <c r="I22" s="3"/>
      <c r="J22" s="5"/>
      <c r="K22" s="4"/>
      <c r="L22" s="1"/>
      <c r="M22" s="1"/>
      <c r="N22" s="1"/>
      <c r="O22" s="5"/>
      <c r="P22" s="3"/>
      <c r="Q22" s="3"/>
      <c r="R22" s="3"/>
      <c r="S22" s="3"/>
      <c r="T22" s="3"/>
      <c r="U22" s="3"/>
      <c r="V22" s="3"/>
      <c r="W22" s="3"/>
      <c r="X22" s="3"/>
      <c r="Y22" s="3"/>
      <c r="Z22" s="3"/>
    </row>
    <row r="23" spans="1:26" ht="20" x14ac:dyDescent="0.2">
      <c r="A23" s="46" t="s">
        <v>8</v>
      </c>
      <c r="B23" s="41"/>
      <c r="C23" s="42"/>
      <c r="D23" s="42"/>
      <c r="E23" s="42"/>
      <c r="F23" s="42"/>
      <c r="G23" s="42"/>
      <c r="H23" s="42"/>
      <c r="I23" s="3"/>
      <c r="J23" s="5"/>
      <c r="K23" s="4"/>
      <c r="L23" s="1"/>
      <c r="M23" s="1"/>
      <c r="N23" s="1"/>
      <c r="O23" s="5"/>
      <c r="P23" s="3"/>
      <c r="Q23" s="3"/>
      <c r="R23" s="3"/>
      <c r="S23" s="3"/>
      <c r="T23" s="3"/>
      <c r="U23" s="3"/>
      <c r="V23" s="3"/>
      <c r="W23" s="3"/>
      <c r="X23" s="3"/>
      <c r="Y23" s="3"/>
      <c r="Z23" s="3"/>
    </row>
    <row r="24" spans="1:26" ht="20" x14ac:dyDescent="0.2">
      <c r="A24" s="42" t="s">
        <v>23</v>
      </c>
      <c r="B24" s="47">
        <v>6</v>
      </c>
      <c r="C24" s="47">
        <v>4</v>
      </c>
      <c r="D24" s="47">
        <v>5</v>
      </c>
      <c r="E24" s="47">
        <v>12.5</v>
      </c>
      <c r="F24" s="47">
        <v>19.5</v>
      </c>
      <c r="G24" s="47">
        <v>25.5</v>
      </c>
      <c r="H24" s="47">
        <v>23</v>
      </c>
      <c r="I24" s="3"/>
      <c r="J24" s="5"/>
      <c r="K24" s="4"/>
      <c r="L24" s="1"/>
      <c r="M24" s="1"/>
      <c r="N24" s="1"/>
      <c r="O24" s="5"/>
      <c r="P24" s="3"/>
      <c r="Q24" s="3"/>
      <c r="R24" s="3"/>
      <c r="S24" s="3"/>
      <c r="T24" s="3"/>
      <c r="U24" s="3"/>
      <c r="V24" s="3"/>
      <c r="W24" s="3"/>
      <c r="X24" s="3"/>
      <c r="Y24" s="3"/>
      <c r="Z24" s="3"/>
    </row>
    <row r="25" spans="1:26" ht="20" x14ac:dyDescent="0.2">
      <c r="A25" s="48" t="s">
        <v>22</v>
      </c>
      <c r="B25" s="49">
        <v>35.1</v>
      </c>
      <c r="C25" s="49">
        <v>25.2</v>
      </c>
      <c r="D25" s="49">
        <v>21.2</v>
      </c>
      <c r="E25" s="49">
        <v>25.8</v>
      </c>
      <c r="F25" s="49">
        <v>33.9</v>
      </c>
      <c r="G25" s="49">
        <v>36.700000000000003</v>
      </c>
      <c r="H25" s="49">
        <v>36.6</v>
      </c>
      <c r="I25" s="3"/>
      <c r="J25" s="5"/>
      <c r="K25" s="4"/>
      <c r="L25" s="1"/>
      <c r="M25" s="1"/>
      <c r="N25" s="1"/>
      <c r="O25" s="5"/>
      <c r="P25" s="3"/>
      <c r="Q25" s="3"/>
      <c r="R25" s="3"/>
      <c r="S25" s="3"/>
      <c r="T25" s="3"/>
      <c r="U25" s="3"/>
      <c r="V25" s="3"/>
      <c r="W25" s="3"/>
      <c r="X25" s="3"/>
      <c r="Y25" s="3"/>
      <c r="Z25" s="3"/>
    </row>
    <row r="26" spans="1:26" ht="20" x14ac:dyDescent="0.2">
      <c r="A26" s="48" t="s">
        <v>24</v>
      </c>
      <c r="B26" s="47">
        <v>30.1</v>
      </c>
      <c r="C26" s="47">
        <v>20.2</v>
      </c>
      <c r="D26" s="47">
        <v>16.2</v>
      </c>
      <c r="E26" s="47">
        <v>20.8</v>
      </c>
      <c r="F26" s="47">
        <v>28.9</v>
      </c>
      <c r="G26" s="47">
        <v>31.7</v>
      </c>
      <c r="H26" s="47">
        <v>31.6</v>
      </c>
      <c r="I26" s="3"/>
      <c r="J26" s="5"/>
      <c r="K26" s="4"/>
      <c r="L26" s="1"/>
      <c r="M26" s="1"/>
      <c r="N26" s="1"/>
      <c r="O26" s="5"/>
      <c r="P26" s="3"/>
      <c r="Q26" s="3"/>
      <c r="R26" s="3"/>
      <c r="S26" s="3"/>
      <c r="T26" s="3"/>
      <c r="U26" s="3"/>
      <c r="V26" s="3"/>
      <c r="W26" s="3"/>
      <c r="X26" s="3"/>
      <c r="Y26" s="3"/>
      <c r="Z26" s="3"/>
    </row>
    <row r="27" spans="1:26" x14ac:dyDescent="0.2">
      <c r="A27" s="3"/>
      <c r="B27" s="3"/>
      <c r="C27" s="3"/>
      <c r="D27" s="3"/>
      <c r="E27" s="3"/>
      <c r="F27" s="3"/>
      <c r="G27" s="3"/>
      <c r="H27" s="3"/>
      <c r="I27" s="3"/>
      <c r="J27" s="5"/>
      <c r="K27" s="5"/>
      <c r="L27" s="5"/>
      <c r="M27" s="5"/>
      <c r="N27" s="5"/>
      <c r="O27" s="5"/>
      <c r="P27" s="3"/>
      <c r="Q27" s="3"/>
      <c r="R27" s="3"/>
      <c r="S27" s="3"/>
      <c r="T27" s="3"/>
      <c r="U27" s="3"/>
      <c r="V27" s="3"/>
      <c r="W27" s="3"/>
      <c r="X27" s="3"/>
      <c r="Y27" s="3"/>
      <c r="Z27" s="3"/>
    </row>
    <row r="28" spans="1:26" x14ac:dyDescent="0.2">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x14ac:dyDescent="0.2">
      <c r="A29" s="3"/>
      <c r="B29" s="3"/>
      <c r="C29" s="3"/>
      <c r="D29" s="3"/>
      <c r="E29" s="3"/>
      <c r="F29" s="3"/>
      <c r="G29" s="3"/>
      <c r="H29" s="3"/>
      <c r="I29" s="3"/>
      <c r="J29" s="3"/>
      <c r="K29" s="3"/>
      <c r="L29" s="3"/>
      <c r="M29" s="3"/>
      <c r="N29" s="3"/>
      <c r="O29" s="3"/>
      <c r="P29" s="3"/>
      <c r="Q29" s="3"/>
      <c r="R29" s="3"/>
      <c r="S29" s="3"/>
      <c r="T29" s="3"/>
      <c r="U29" s="3"/>
      <c r="V29" s="3"/>
      <c r="W29" s="3"/>
      <c r="X29" s="3"/>
      <c r="Y29" s="3"/>
      <c r="Z29" s="3"/>
    </row>
  </sheetData>
  <sheetProtection sheet="1" objects="1" scenarios="1"/>
  <mergeCells count="5">
    <mergeCell ref="A1:H1"/>
    <mergeCell ref="A18:H18"/>
    <mergeCell ref="A19:H19"/>
    <mergeCell ref="A20:H20"/>
    <mergeCell ref="A21:H21"/>
  </mergeCells>
  <pageMargins left="0.7" right="0.7" top="0.75" bottom="0.7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Application Notes</vt:lpstr>
      <vt:lpstr>MPANL Computations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Elliott Berger</dc:creator>
  <cp:lastModifiedBy>Katryna Chamblin</cp:lastModifiedBy>
  <dcterms:created xsi:type="dcterms:W3CDTF">2017-11-29T16:56:31Z</dcterms:created>
  <dcterms:modified xsi:type="dcterms:W3CDTF">2022-05-16T18:38:04Z</dcterms:modified>
</cp:coreProperties>
</file>