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Z Work\My Documents\Excel Files\X_Other Authors\Dobie\"/>
    </mc:Choice>
  </mc:AlternateContent>
  <xr:revisionPtr revIDLastSave="0" documentId="8_{2F499176-CF9B-4A56-A110-C83864ADC4B2}" xr6:coauthVersionLast="47" xr6:coauthVersionMax="47" xr10:uidLastSave="{00000000-0000-0000-0000-000000000000}"/>
  <bookViews>
    <workbookView xWindow="-28920" yWindow="1320" windowWidth="29040" windowHeight="16440" xr2:uid="{40E7E23A-42B2-40ED-86D8-16D5FDDC5FF3}"/>
  </bookViews>
  <sheets>
    <sheet name="BHI 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24" i="1" l="1"/>
  <c r="I24" i="1"/>
  <c r="H24" i="1"/>
  <c r="G24" i="1"/>
  <c r="C24" i="1"/>
  <c r="D24" i="1"/>
  <c r="E24" i="1"/>
  <c r="B24" i="1"/>
  <c r="C26" i="1" l="1"/>
  <c r="E26" i="1" s="1"/>
  <c r="H26" i="1" s="1"/>
  <c r="B26" i="1"/>
  <c r="D26" i="1" s="1"/>
  <c r="G26" i="1" s="1"/>
  <c r="J26" i="1" l="1"/>
  <c r="I26" i="1"/>
  <c r="C14" i="1" l="1"/>
</calcChain>
</file>

<file path=xl/sharedStrings.xml><?xml version="1.0" encoding="utf-8"?>
<sst xmlns="http://schemas.openxmlformats.org/spreadsheetml/2006/main" count="39" uniqueCount="35">
  <si>
    <t>Right ear</t>
  </si>
  <si>
    <t>Left ear</t>
  </si>
  <si>
    <t>0.5 kHz</t>
  </si>
  <si>
    <t>1 kHz</t>
  </si>
  <si>
    <t>3 kHz</t>
  </si>
  <si>
    <t>2 kHz</t>
  </si>
  <si>
    <t xml:space="preserve">BHI = </t>
  </si>
  <si>
    <t>%</t>
  </si>
  <si>
    <t>Ravg5123</t>
  </si>
  <si>
    <t>Lavg5123</t>
  </si>
  <si>
    <t>Ramt&gt;25</t>
  </si>
  <si>
    <t>Lamt&gt;25</t>
  </si>
  <si>
    <t>RE-MI</t>
  </si>
  <si>
    <t>LE-MI</t>
  </si>
  <si>
    <t>BHIifLE&gt;RE</t>
  </si>
  <si>
    <t>BHiifRE&gt;LE</t>
  </si>
  <si>
    <t>Audiometric Thresholds</t>
  </si>
  <si>
    <t xml:space="preserve">The resulting BHI value (ranging from 0 - 100%) will display in the cell below highlighted in blue. </t>
  </si>
  <si>
    <t>Binaural Hearing Impairment Calculation According to AMA Formula</t>
  </si>
  <si>
    <t xml:space="preserve">Instructions </t>
  </si>
  <si>
    <t>Resources</t>
  </si>
  <si>
    <t>American Medical Association, Guides to the Evaluation of Permanent Impairment, 6th Edition, 2008.</t>
  </si>
  <si>
    <t>This calculator requires air conduction pure tone thresholds at 0.5, 1, 2, and 3 kHz for each ear, and yields "binaural hearing impairment" (BHI) according to the method of the American Medical Association.</t>
  </si>
  <si>
    <r>
      <t xml:space="preserve">Dobie RA. </t>
    </r>
    <r>
      <rPr>
        <i/>
        <sz val="11"/>
        <rFont val="Calibri Light"/>
        <family val="2"/>
        <scheme val="major"/>
      </rPr>
      <t>Medical-Legal Evaluation of Hearing Loss, 3rd Edition</t>
    </r>
    <r>
      <rPr>
        <sz val="11"/>
        <rFont val="Calibri Light"/>
        <family val="2"/>
        <scheme val="major"/>
      </rPr>
      <t>. San Diego: Plural Publishing, 2015. </t>
    </r>
  </si>
  <si>
    <r>
      <t xml:space="preserve">Dobie RA, Cooper S. Workers’ Compensation. In </t>
    </r>
    <r>
      <rPr>
        <i/>
        <sz val="11"/>
        <rFont val="Calibri Light"/>
        <family val="2"/>
        <scheme val="major"/>
      </rPr>
      <t xml:space="preserve">The Noise Manual, 6th Edition, </t>
    </r>
    <r>
      <rPr>
        <sz val="11"/>
        <rFont val="Calibri Light"/>
        <family val="2"/>
        <scheme val="major"/>
      </rPr>
      <t>edited by Meinke DK, Berger EH, Neitzel RL, Driscoll DP and Bright K. Fairfax, VA: The American Industrial Hygiene Association, 2022. </t>
    </r>
  </si>
  <si>
    <t>Cells below reproduce B12 thru E12, and G12 thru J12, with values limited to the range of 0 to 100 dB HL.</t>
  </si>
  <si>
    <t>The original spreadsheet was created by Robert Dobie, MD. This version was updated and reformatted (the math remains the same) by Susan Cooper and Elliott Berger.  For background information, refer to the following resources:</t>
  </si>
  <si>
    <t xml:space="preserve">  Binaural Hearing Impairment Calculator</t>
  </si>
  <si>
    <t xml:space="preserve">Notes: All yellow cells must be filled for accurate calculation. Per AMA guidelines, the BHI calculator limits any threshold that exceeds 100 dB HL to 100, and any threshold that is negative, (e.g., -5), will be set to 0. </t>
  </si>
  <si>
    <t>Enter the individual's audiometric thresholds in dB HL in the cells below highlighted in yellow.</t>
  </si>
  <si>
    <t>Rev 4/29/22</t>
  </si>
  <si>
    <t>Susan Cooper &lt;susanc@cavcominc.com&gt;</t>
  </si>
  <si>
    <t>Permission is granted to use and distribute this file with acknowledgement of the source.</t>
  </si>
  <si>
    <t xml:space="preserve"> </t>
  </si>
  <si>
    <t>Robert Dobie, MD, deceased.  Reproduced here with permission of the Dobie family.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</si>
</sst>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2"/>
      <color theme="1"/>
      <name val="Calibri Light"/>
      <family val="2"/>
      <scheme val="major"/>
    </font>
    <font>
      <b/>
      <sz val="18"/>
      <color theme="1"/>
      <name val="Calibri Light"/>
      <family val="2"/>
      <scheme val="major"/>
    </font>
    <font>
      <b/>
      <sz val="12"/>
      <color theme="1"/>
      <name val="Calibri Light"/>
      <family val="2"/>
      <scheme val="major"/>
    </font>
    <font>
      <b/>
      <sz val="14"/>
      <color theme="1"/>
      <name val="Calibri Light"/>
      <family val="2"/>
      <scheme val="major"/>
    </font>
    <font>
      <sz val="14"/>
      <color theme="1"/>
      <name val="Calibri Light"/>
      <family val="2"/>
      <scheme val="major"/>
    </font>
    <font>
      <i/>
      <sz val="12"/>
      <color theme="1"/>
      <name val="Calibri Light"/>
      <family val="2"/>
      <scheme val="major"/>
    </font>
    <font>
      <sz val="11"/>
      <color theme="0" tint="-0.499984740745262"/>
      <name val="Calibri"/>
      <family val="2"/>
      <scheme val="minor"/>
    </font>
    <font>
      <sz val="12"/>
      <color theme="0" tint="-0.499984740745262"/>
      <name val="Calibri Light"/>
      <family val="2"/>
      <scheme val="major"/>
    </font>
    <font>
      <b/>
      <sz val="28"/>
      <color theme="1"/>
      <name val="Calibri Light"/>
      <family val="2"/>
      <scheme val="major"/>
    </font>
    <font>
      <i/>
      <sz val="9"/>
      <color theme="1"/>
      <name val="Calibri Light"/>
      <family val="2"/>
      <scheme val="major"/>
    </font>
    <font>
      <sz val="11"/>
      <name val="Calibri Light"/>
      <family val="2"/>
      <scheme val="major"/>
    </font>
    <font>
      <i/>
      <sz val="11"/>
      <name val="Calibri Light"/>
      <family val="2"/>
      <scheme val="major"/>
    </font>
    <font>
      <sz val="11"/>
      <color theme="1"/>
      <name val="Calibri Light"/>
      <family val="2"/>
      <scheme val="major"/>
    </font>
    <font>
      <sz val="12"/>
      <name val="Calibri Light"/>
      <family val="2"/>
      <scheme val="major"/>
    </font>
    <font>
      <sz val="10"/>
      <name val="Calibri Light"/>
      <family val="2"/>
      <scheme val="major"/>
    </font>
    <font>
      <sz val="10"/>
      <color theme="1"/>
      <name val="Calibri Light"/>
      <family val="2"/>
      <scheme val="major"/>
    </font>
    <font>
      <sz val="10"/>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1" fillId="0" borderId="0" xfId="0" applyFont="1"/>
    <xf numFmtId="0" fontId="2" fillId="0" borderId="0" xfId="0" applyFont="1" applyAlignment="1">
      <alignment vertical="center"/>
    </xf>
    <xf numFmtId="0" fontId="1" fillId="0" borderId="0" xfId="0" applyFont="1" applyAlignment="1"/>
    <xf numFmtId="0" fontId="0" fillId="5" borderId="0" xfId="0" applyFill="1" applyAlignment="1" applyProtection="1">
      <alignment vertical="center"/>
    </xf>
    <xf numFmtId="0" fontId="1" fillId="5" borderId="0" xfId="0" applyFont="1" applyFill="1" applyAlignment="1" applyProtection="1">
      <alignment vertical="center"/>
    </xf>
    <xf numFmtId="0" fontId="3" fillId="5" borderId="1" xfId="0" applyFont="1" applyFill="1" applyBorder="1" applyAlignment="1" applyProtection="1">
      <alignment horizontal="center" vertical="center"/>
    </xf>
    <xf numFmtId="0" fontId="3" fillId="5" borderId="0" xfId="0" applyFont="1" applyFill="1" applyAlignment="1" applyProtection="1">
      <alignment horizontal="center" vertical="center"/>
    </xf>
    <xf numFmtId="0" fontId="5" fillId="5" borderId="0" xfId="0" applyFont="1" applyFill="1" applyAlignment="1" applyProtection="1">
      <alignment vertical="center"/>
    </xf>
    <xf numFmtId="0" fontId="3" fillId="5" borderId="0" xfId="0" applyFont="1" applyFill="1" applyAlignment="1" applyProtection="1">
      <alignment horizontal="right" vertical="center"/>
    </xf>
    <xf numFmtId="0" fontId="3" fillId="5" borderId="0" xfId="0" applyFont="1" applyFill="1" applyAlignment="1" applyProtection="1">
      <alignment vertical="center"/>
    </xf>
    <xf numFmtId="0" fontId="1" fillId="5" borderId="0" xfId="0" applyFont="1" applyFill="1" applyAlignment="1" applyProtection="1">
      <alignment vertical="center" wrapText="1"/>
    </xf>
    <xf numFmtId="0" fontId="5" fillId="3" borderId="1" xfId="0" applyFont="1" applyFill="1" applyBorder="1" applyAlignment="1" applyProtection="1">
      <alignment horizontal="right" vertical="center" indent="1"/>
      <protection locked="0"/>
    </xf>
    <xf numFmtId="1" fontId="4" fillId="2" borderId="1" xfId="0" applyNumberFormat="1" applyFont="1" applyFill="1" applyBorder="1" applyAlignment="1" applyProtection="1">
      <alignment horizontal="right" vertical="center" indent="1"/>
    </xf>
    <xf numFmtId="0" fontId="5" fillId="5" borderId="0" xfId="0" applyFont="1" applyFill="1" applyBorder="1" applyAlignment="1" applyProtection="1">
      <alignment horizontal="right" vertical="center" indent="1"/>
      <protection locked="0"/>
    </xf>
    <xf numFmtId="0" fontId="7" fillId="4" borderId="0" xfId="0" applyFont="1" applyFill="1" applyAlignment="1" applyProtection="1">
      <alignment vertical="center"/>
      <protection locked="0"/>
    </xf>
    <xf numFmtId="0" fontId="8" fillId="4" borderId="0" xfId="0" applyFont="1" applyFill="1" applyAlignment="1" applyProtection="1">
      <alignment horizontal="left" vertical="center"/>
      <protection locked="0"/>
    </xf>
    <xf numFmtId="0" fontId="1" fillId="0" borderId="0" xfId="0" applyFont="1" applyProtection="1">
      <protection locked="0"/>
    </xf>
    <xf numFmtId="0" fontId="0" fillId="0" borderId="0" xfId="0" applyProtection="1">
      <protection locked="0"/>
    </xf>
    <xf numFmtId="0" fontId="7" fillId="0" borderId="0" xfId="0" applyFont="1" applyAlignment="1" applyProtection="1">
      <alignment vertical="center"/>
      <protection locked="0"/>
    </xf>
    <xf numFmtId="0" fontId="14" fillId="0" borderId="3"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4" xfId="0" applyFont="1" applyBorder="1" applyAlignment="1" applyProtection="1">
      <alignment vertical="center"/>
      <protection locked="0"/>
    </xf>
    <xf numFmtId="0" fontId="14" fillId="0" borderId="0" xfId="0" applyFont="1" applyAlignment="1" applyProtection="1">
      <alignment vertical="center"/>
      <protection locked="0"/>
    </xf>
    <xf numFmtId="0" fontId="14" fillId="0" borderId="5" xfId="0" applyFont="1" applyBorder="1" applyAlignment="1" applyProtection="1">
      <alignment horizontal="center"/>
      <protection locked="0"/>
    </xf>
    <xf numFmtId="0" fontId="14" fillId="0" borderId="0" xfId="0" applyFont="1" applyBorder="1" applyAlignment="1" applyProtection="1">
      <alignment horizontal="center"/>
      <protection locked="0"/>
    </xf>
    <xf numFmtId="0" fontId="14" fillId="0" borderId="0" xfId="0" applyFont="1" applyBorder="1" applyAlignment="1" applyProtection="1">
      <alignment vertical="center"/>
      <protection locked="0"/>
    </xf>
    <xf numFmtId="0" fontId="14" fillId="0" borderId="6" xfId="0" applyFont="1" applyBorder="1" applyAlignment="1" applyProtection="1">
      <alignment vertical="center"/>
      <protection locked="0"/>
    </xf>
    <xf numFmtId="0" fontId="0" fillId="0" borderId="0" xfId="0" applyAlignment="1" applyProtection="1">
      <alignment vertical="center"/>
      <protection locked="0"/>
    </xf>
    <xf numFmtId="0" fontId="15" fillId="0" borderId="5"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0" fillId="0" borderId="0" xfId="0" applyBorder="1" applyAlignment="1" applyProtection="1">
      <alignment vertical="center"/>
      <protection locked="0"/>
    </xf>
    <xf numFmtId="164" fontId="15" fillId="0" borderId="7" xfId="0" applyNumberFormat="1" applyFont="1" applyBorder="1" applyAlignment="1" applyProtection="1">
      <alignment horizontal="center" vertical="center" wrapText="1"/>
      <protection locked="0"/>
    </xf>
    <xf numFmtId="164" fontId="15" fillId="0" borderId="8" xfId="0" applyNumberFormat="1" applyFont="1" applyBorder="1" applyAlignment="1" applyProtection="1">
      <alignment horizontal="center" vertical="center" wrapText="1"/>
      <protection locked="0"/>
    </xf>
    <xf numFmtId="0" fontId="14" fillId="0" borderId="8" xfId="0" applyFont="1" applyBorder="1" applyAlignment="1" applyProtection="1">
      <alignment vertical="center"/>
      <protection locked="0"/>
    </xf>
    <xf numFmtId="0" fontId="14" fillId="0" borderId="9" xfId="0" applyFont="1" applyBorder="1" applyAlignment="1" applyProtection="1">
      <alignment vertical="center"/>
      <protection locked="0"/>
    </xf>
    <xf numFmtId="0" fontId="1" fillId="0" borderId="0" xfId="0" applyFont="1" applyFill="1" applyBorder="1" applyProtection="1">
      <protection locked="0"/>
    </xf>
    <xf numFmtId="0" fontId="1" fillId="0" borderId="0" xfId="0" applyFont="1" applyFill="1" applyProtection="1">
      <protection locked="0"/>
    </xf>
    <xf numFmtId="0" fontId="16" fillId="0" borderId="0" xfId="0" applyFont="1" applyFill="1" applyBorder="1" applyProtection="1">
      <protection locked="0"/>
    </xf>
    <xf numFmtId="0" fontId="17" fillId="0" borderId="0" xfId="0" applyFont="1" applyProtection="1">
      <protection locked="0"/>
    </xf>
    <xf numFmtId="0" fontId="16" fillId="0" borderId="0" xfId="0" applyFont="1"/>
    <xf numFmtId="0" fontId="17" fillId="0" borderId="0" xfId="0" applyFont="1"/>
    <xf numFmtId="0" fontId="10" fillId="0" borderId="0" xfId="0" applyFont="1" applyFill="1" applyBorder="1" applyAlignment="1" applyProtection="1">
      <alignment horizontal="left"/>
      <protection locked="0"/>
    </xf>
    <xf numFmtId="0" fontId="9" fillId="5" borderId="0" xfId="0" applyFont="1" applyFill="1" applyAlignment="1" applyProtection="1">
      <alignment horizontal="center" vertical="center"/>
    </xf>
    <xf numFmtId="0" fontId="1" fillId="5" borderId="0" xfId="0" applyFont="1" applyFill="1" applyAlignment="1" applyProtection="1">
      <alignment horizontal="left" vertical="center"/>
    </xf>
    <xf numFmtId="0" fontId="11" fillId="5" borderId="0" xfId="0" applyFont="1" applyFill="1" applyAlignment="1" applyProtection="1">
      <alignment horizontal="left" vertical="center" wrapText="1" indent="4"/>
    </xf>
    <xf numFmtId="0" fontId="1" fillId="5" borderId="0" xfId="0" applyFont="1" applyFill="1" applyAlignment="1" applyProtection="1">
      <alignment horizontal="center" vertical="center" wrapText="1"/>
    </xf>
    <xf numFmtId="0" fontId="11" fillId="5" borderId="0" xfId="0" applyFont="1" applyFill="1" applyAlignment="1" applyProtection="1">
      <alignment horizontal="left" vertical="center" indent="4"/>
    </xf>
    <xf numFmtId="0" fontId="13" fillId="5" borderId="0" xfId="0" applyFont="1" applyFill="1" applyAlignment="1" applyProtection="1">
      <alignment horizontal="left" vertical="center" indent="4"/>
    </xf>
    <xf numFmtId="0" fontId="4" fillId="5" borderId="0" xfId="0" applyFont="1" applyFill="1" applyAlignment="1" applyProtection="1">
      <alignment horizontal="left" vertical="center"/>
    </xf>
    <xf numFmtId="0" fontId="0" fillId="5" borderId="0" xfId="0" applyFill="1" applyAlignment="1" applyProtection="1">
      <alignment horizontal="left" vertical="center"/>
    </xf>
    <xf numFmtId="0" fontId="0" fillId="5" borderId="0" xfId="0" applyFill="1" applyAlignment="1" applyProtection="1">
      <alignment horizontal="center" vertical="center"/>
    </xf>
    <xf numFmtId="0" fontId="1" fillId="5" borderId="0" xfId="0" applyFont="1" applyFill="1" applyAlignment="1" applyProtection="1">
      <alignment horizontal="left" vertical="center" wrapText="1"/>
    </xf>
    <xf numFmtId="0" fontId="3" fillId="5" borderId="1" xfId="0" applyFont="1" applyFill="1" applyBorder="1" applyAlignment="1" applyProtection="1">
      <alignment horizontal="center" vertical="center"/>
    </xf>
    <xf numFmtId="0" fontId="6" fillId="5" borderId="0" xfId="0" applyFont="1" applyFill="1" applyAlignment="1" applyProtection="1">
      <alignment horizontal="left" vertical="center" wrapText="1" indent="4"/>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FBDD6-E813-4EC2-A999-6C39B26F4692}">
  <sheetPr>
    <pageSetUpPr fitToPage="1"/>
  </sheetPr>
  <dimension ref="A1:N31"/>
  <sheetViews>
    <sheetView tabSelected="1" topLeftCell="A10" zoomScale="130" zoomScaleNormal="130" workbookViewId="0">
      <selection activeCell="I33" sqref="I33"/>
    </sheetView>
  </sheetViews>
  <sheetFormatPr defaultRowHeight="15" x14ac:dyDescent="0.25"/>
  <cols>
    <col min="1" max="1" width="8.85546875" customWidth="1"/>
    <col min="13" max="13" width="9.140625" customWidth="1"/>
  </cols>
  <sheetData>
    <row r="1" spans="1:14" ht="39.950000000000003" customHeight="1" x14ac:dyDescent="0.25">
      <c r="A1" s="43" t="s">
        <v>27</v>
      </c>
      <c r="B1" s="43"/>
      <c r="C1" s="43"/>
      <c r="D1" s="43"/>
      <c r="E1" s="43"/>
      <c r="F1" s="43"/>
      <c r="G1" s="43"/>
      <c r="H1" s="43"/>
      <c r="I1" s="43"/>
      <c r="J1" s="43"/>
      <c r="K1" s="43"/>
      <c r="L1" s="43"/>
      <c r="M1" s="43"/>
      <c r="N1" s="2" t="s">
        <v>33</v>
      </c>
    </row>
    <row r="2" spans="1:14" ht="42.75" customHeight="1" x14ac:dyDescent="0.25">
      <c r="A2" s="11"/>
      <c r="B2" s="46" t="s">
        <v>22</v>
      </c>
      <c r="C2" s="46"/>
      <c r="D2" s="46"/>
      <c r="E2" s="46"/>
      <c r="F2" s="46"/>
      <c r="G2" s="46"/>
      <c r="H2" s="46"/>
      <c r="I2" s="46"/>
      <c r="J2" s="46"/>
      <c r="K2" s="46"/>
      <c r="L2" s="46"/>
      <c r="M2" s="11"/>
      <c r="N2" s="3"/>
    </row>
    <row r="3" spans="1:14" ht="18.75" x14ac:dyDescent="0.25">
      <c r="A3" s="49" t="s">
        <v>19</v>
      </c>
      <c r="B3" s="49"/>
      <c r="C3" s="49"/>
      <c r="D3" s="49"/>
      <c r="E3" s="49"/>
      <c r="F3" s="49"/>
      <c r="G3" s="49"/>
      <c r="H3" s="49"/>
      <c r="I3" s="49"/>
      <c r="J3" s="49"/>
      <c r="K3" s="49"/>
      <c r="L3" s="49"/>
      <c r="M3" s="49"/>
    </row>
    <row r="4" spans="1:14" ht="21" customHeight="1" x14ac:dyDescent="0.25">
      <c r="A4" s="4"/>
      <c r="B4" s="44" t="s">
        <v>29</v>
      </c>
      <c r="C4" s="44"/>
      <c r="D4" s="44"/>
      <c r="E4" s="44"/>
      <c r="F4" s="44"/>
      <c r="G4" s="44"/>
      <c r="H4" s="44"/>
      <c r="I4" s="44"/>
      <c r="J4" s="44"/>
      <c r="K4" s="44"/>
      <c r="L4" s="44"/>
      <c r="M4" s="44"/>
    </row>
    <row r="5" spans="1:14" ht="39.950000000000003" customHeight="1" x14ac:dyDescent="0.25">
      <c r="A5" s="4"/>
      <c r="B5" s="54" t="s">
        <v>28</v>
      </c>
      <c r="C5" s="54"/>
      <c r="D5" s="54"/>
      <c r="E5" s="54"/>
      <c r="F5" s="54"/>
      <c r="G5" s="54"/>
      <c r="H5" s="54"/>
      <c r="I5" s="54"/>
      <c r="J5" s="54"/>
      <c r="K5" s="54"/>
      <c r="L5" s="54"/>
      <c r="M5" s="54"/>
    </row>
    <row r="6" spans="1:14" ht="24.95" customHeight="1" x14ac:dyDescent="0.25">
      <c r="A6" s="4"/>
      <c r="B6" s="44" t="s">
        <v>17</v>
      </c>
      <c r="C6" s="44"/>
      <c r="D6" s="44"/>
      <c r="E6" s="44"/>
      <c r="F6" s="44"/>
      <c r="G6" s="44"/>
      <c r="H6" s="44"/>
      <c r="I6" s="44"/>
      <c r="J6" s="44"/>
      <c r="K6" s="44"/>
      <c r="L6" s="44"/>
      <c r="M6" s="44"/>
    </row>
    <row r="7" spans="1:14" ht="13.5" customHeight="1" x14ac:dyDescent="0.25">
      <c r="A7" s="50"/>
      <c r="B7" s="50"/>
      <c r="C7" s="50"/>
      <c r="D7" s="50"/>
      <c r="E7" s="50"/>
      <c r="F7" s="50"/>
      <c r="G7" s="50"/>
      <c r="H7" s="50"/>
      <c r="I7" s="50"/>
      <c r="J7" s="50"/>
      <c r="K7" s="50"/>
      <c r="L7" s="50"/>
      <c r="M7" s="50"/>
      <c r="N7" s="1"/>
    </row>
    <row r="8" spans="1:14" ht="18.75" x14ac:dyDescent="0.25">
      <c r="A8" s="49" t="s">
        <v>16</v>
      </c>
      <c r="B8" s="49"/>
      <c r="C8" s="49"/>
      <c r="D8" s="49"/>
      <c r="E8" s="49"/>
      <c r="F8" s="49"/>
      <c r="G8" s="49"/>
      <c r="H8" s="49"/>
      <c r="I8" s="49"/>
      <c r="J8" s="49"/>
      <c r="K8" s="49"/>
      <c r="L8" s="49"/>
      <c r="M8" s="49"/>
      <c r="N8" s="1"/>
    </row>
    <row r="9" spans="1:14" ht="15.75" x14ac:dyDescent="0.25">
      <c r="A9" s="4"/>
      <c r="B9" s="53" t="s">
        <v>1</v>
      </c>
      <c r="C9" s="53"/>
      <c r="D9" s="53"/>
      <c r="E9" s="53"/>
      <c r="F9" s="5"/>
      <c r="G9" s="53" t="s">
        <v>0</v>
      </c>
      <c r="H9" s="53"/>
      <c r="I9" s="53"/>
      <c r="J9" s="53"/>
      <c r="K9" s="5"/>
      <c r="L9" s="5"/>
      <c r="M9" s="5"/>
      <c r="N9" s="1"/>
    </row>
    <row r="10" spans="1:14" ht="15.75" x14ac:dyDescent="0.25">
      <c r="A10" s="4"/>
      <c r="B10" s="6" t="s">
        <v>2</v>
      </c>
      <c r="C10" s="6" t="s">
        <v>3</v>
      </c>
      <c r="D10" s="6" t="s">
        <v>5</v>
      </c>
      <c r="E10" s="6" t="s">
        <v>4</v>
      </c>
      <c r="F10" s="7"/>
      <c r="G10" s="6" t="s">
        <v>2</v>
      </c>
      <c r="H10" s="6" t="s">
        <v>3</v>
      </c>
      <c r="I10" s="6" t="s">
        <v>5</v>
      </c>
      <c r="J10" s="6" t="s">
        <v>4</v>
      </c>
      <c r="K10" s="5"/>
      <c r="L10" s="5"/>
      <c r="M10" s="5"/>
      <c r="N10" s="1"/>
    </row>
    <row r="11" spans="1:14" ht="30" customHeight="1" x14ac:dyDescent="0.25">
      <c r="A11" s="4"/>
      <c r="B11" s="12"/>
      <c r="C11" s="12"/>
      <c r="D11" s="12"/>
      <c r="E11" s="12"/>
      <c r="F11" s="8"/>
      <c r="G11" s="12"/>
      <c r="H11" s="12"/>
      <c r="I11" s="12"/>
      <c r="J11" s="12"/>
      <c r="K11" s="5"/>
      <c r="L11" s="5"/>
      <c r="M11" s="5"/>
      <c r="N11" s="1"/>
    </row>
    <row r="12" spans="1:14" ht="20.100000000000001" customHeight="1" x14ac:dyDescent="0.25">
      <c r="A12" s="4"/>
      <c r="B12" s="14"/>
      <c r="C12" s="14"/>
      <c r="D12" s="14"/>
      <c r="E12" s="14"/>
      <c r="F12" s="8"/>
      <c r="G12" s="14"/>
      <c r="H12" s="14"/>
      <c r="I12" s="14"/>
      <c r="J12" s="14"/>
      <c r="K12" s="5"/>
      <c r="L12" s="5"/>
      <c r="M12" s="5"/>
      <c r="N12" s="1"/>
    </row>
    <row r="13" spans="1:14" ht="18.75" x14ac:dyDescent="0.25">
      <c r="A13" s="49" t="s">
        <v>18</v>
      </c>
      <c r="B13" s="49"/>
      <c r="C13" s="49"/>
      <c r="D13" s="49"/>
      <c r="E13" s="49"/>
      <c r="F13" s="49"/>
      <c r="G13" s="49"/>
      <c r="H13" s="49"/>
      <c r="I13" s="49"/>
      <c r="J13" s="49"/>
      <c r="K13" s="49"/>
      <c r="L13" s="49"/>
      <c r="M13" s="49"/>
      <c r="N13" s="1"/>
    </row>
    <row r="14" spans="1:14" ht="30" customHeight="1" x14ac:dyDescent="0.25">
      <c r="A14" s="4"/>
      <c r="B14" s="9" t="s">
        <v>6</v>
      </c>
      <c r="C14" s="13">
        <f>MIN(I26,J26)</f>
        <v>0</v>
      </c>
      <c r="D14" s="10" t="s">
        <v>7</v>
      </c>
      <c r="E14" s="5"/>
      <c r="F14" s="5"/>
      <c r="G14" s="5"/>
      <c r="H14" s="5"/>
      <c r="I14" s="5"/>
      <c r="J14" s="5"/>
      <c r="K14" s="5"/>
      <c r="L14" s="5"/>
      <c r="M14" s="5"/>
      <c r="N14" s="1"/>
    </row>
    <row r="15" spans="1:14" ht="20.100000000000001" customHeight="1" x14ac:dyDescent="0.25">
      <c r="A15" s="51"/>
      <c r="B15" s="51"/>
      <c r="C15" s="51"/>
      <c r="D15" s="51"/>
      <c r="E15" s="51"/>
      <c r="F15" s="51"/>
      <c r="G15" s="51"/>
      <c r="H15" s="51"/>
      <c r="I15" s="51"/>
      <c r="J15" s="51"/>
      <c r="K15" s="51"/>
      <c r="L15" s="51"/>
      <c r="M15" s="51"/>
      <c r="N15" s="1"/>
    </row>
    <row r="16" spans="1:14" ht="18.75" x14ac:dyDescent="0.25">
      <c r="A16" s="49" t="s">
        <v>20</v>
      </c>
      <c r="B16" s="49"/>
      <c r="C16" s="49"/>
      <c r="D16" s="49"/>
      <c r="E16" s="49"/>
      <c r="F16" s="49"/>
      <c r="G16" s="49"/>
      <c r="H16" s="49"/>
      <c r="I16" s="49"/>
      <c r="J16" s="49"/>
      <c r="K16" s="49"/>
      <c r="L16" s="49"/>
      <c r="M16" s="49"/>
      <c r="N16" s="1"/>
    </row>
    <row r="17" spans="1:14" ht="47.25" customHeight="1" x14ac:dyDescent="0.25">
      <c r="A17" s="4"/>
      <c r="B17" s="52" t="s">
        <v>26</v>
      </c>
      <c r="C17" s="52"/>
      <c r="D17" s="52"/>
      <c r="E17" s="52"/>
      <c r="F17" s="52"/>
      <c r="G17" s="52"/>
      <c r="H17" s="52"/>
      <c r="I17" s="52"/>
      <c r="J17" s="52"/>
      <c r="K17" s="52"/>
      <c r="L17" s="52"/>
      <c r="M17" s="52"/>
      <c r="N17" s="1"/>
    </row>
    <row r="18" spans="1:14" ht="30" customHeight="1" x14ac:dyDescent="0.25">
      <c r="A18" s="4"/>
      <c r="B18" s="47" t="s">
        <v>23</v>
      </c>
      <c r="C18" s="47"/>
      <c r="D18" s="47"/>
      <c r="E18" s="47"/>
      <c r="F18" s="47"/>
      <c r="G18" s="47"/>
      <c r="H18" s="47"/>
      <c r="I18" s="47"/>
      <c r="J18" s="47"/>
      <c r="K18" s="47"/>
      <c r="L18" s="47"/>
      <c r="M18" s="47"/>
      <c r="N18" s="1"/>
    </row>
    <row r="19" spans="1:14" ht="30" customHeight="1" x14ac:dyDescent="0.25">
      <c r="A19" s="4"/>
      <c r="B19" s="45" t="s">
        <v>24</v>
      </c>
      <c r="C19" s="45"/>
      <c r="D19" s="45"/>
      <c r="E19" s="45"/>
      <c r="F19" s="45"/>
      <c r="G19" s="45"/>
      <c r="H19" s="45"/>
      <c r="I19" s="45"/>
      <c r="J19" s="45"/>
      <c r="K19" s="45"/>
      <c r="L19" s="45"/>
      <c r="M19" s="45"/>
      <c r="N19" s="1"/>
    </row>
    <row r="20" spans="1:14" ht="30" customHeight="1" x14ac:dyDescent="0.25">
      <c r="A20" s="4"/>
      <c r="B20" s="48" t="s">
        <v>21</v>
      </c>
      <c r="C20" s="48"/>
      <c r="D20" s="48"/>
      <c r="E20" s="48"/>
      <c r="F20" s="48"/>
      <c r="G20" s="48"/>
      <c r="H20" s="48"/>
      <c r="I20" s="48"/>
      <c r="J20" s="48"/>
      <c r="K20" s="48"/>
      <c r="L20" s="48"/>
      <c r="M20" s="48"/>
      <c r="N20" s="1"/>
    </row>
    <row r="21" spans="1:14" ht="30" customHeight="1" x14ac:dyDescent="0.25">
      <c r="A21" s="4"/>
      <c r="B21" s="45" t="s">
        <v>34</v>
      </c>
      <c r="C21" s="45"/>
      <c r="D21" s="45"/>
      <c r="E21" s="45"/>
      <c r="F21" s="45"/>
      <c r="G21" s="45"/>
      <c r="H21" s="45"/>
      <c r="I21" s="45"/>
      <c r="J21" s="45"/>
      <c r="K21" s="45"/>
      <c r="L21" s="45"/>
      <c r="M21" s="45"/>
      <c r="N21" s="1"/>
    </row>
    <row r="22" spans="1:14" s="18" customFormat="1" ht="15.75" x14ac:dyDescent="0.25">
      <c r="A22" s="15"/>
      <c r="B22" s="16"/>
      <c r="C22" s="16"/>
      <c r="D22" s="16"/>
      <c r="E22" s="16"/>
      <c r="F22" s="16"/>
      <c r="G22" s="16"/>
      <c r="H22" s="16"/>
      <c r="I22" s="16"/>
      <c r="J22" s="16"/>
      <c r="K22" s="16"/>
      <c r="L22" s="16"/>
      <c r="M22" s="16"/>
      <c r="N22" s="17"/>
    </row>
    <row r="23" spans="1:14" s="18" customFormat="1" ht="15.75" hidden="1" customHeight="1" x14ac:dyDescent="0.25">
      <c r="A23" s="19"/>
      <c r="B23" s="20" t="s">
        <v>25</v>
      </c>
      <c r="C23" s="21"/>
      <c r="D23" s="21"/>
      <c r="E23" s="21"/>
      <c r="F23" s="21"/>
      <c r="G23" s="21"/>
      <c r="H23" s="21"/>
      <c r="I23" s="21"/>
      <c r="J23" s="21"/>
      <c r="K23" s="21"/>
      <c r="L23" s="22"/>
      <c r="M23" s="23"/>
      <c r="N23" s="17"/>
    </row>
    <row r="24" spans="1:14" s="18" customFormat="1" ht="15.75" hidden="1" customHeight="1" x14ac:dyDescent="0.25">
      <c r="A24" s="19"/>
      <c r="B24" s="24">
        <f>IF(B11&lt;0,0,IF(B11&gt;100,100,B11))</f>
        <v>0</v>
      </c>
      <c r="C24" s="25">
        <f t="shared" ref="C24:E24" si="0">IF(C11&lt;0,0,IF(C11&gt;100,100,C11))</f>
        <v>0</v>
      </c>
      <c r="D24" s="25">
        <f t="shared" si="0"/>
        <v>0</v>
      </c>
      <c r="E24" s="25">
        <f t="shared" si="0"/>
        <v>0</v>
      </c>
      <c r="F24" s="25"/>
      <c r="G24" s="25">
        <f>IF(G11&lt;0,0,IF(G11&gt;100,100,G11))</f>
        <v>0</v>
      </c>
      <c r="H24" s="25">
        <f t="shared" ref="H24:J24" si="1">IF(H11&lt;0,0,IF(H11&gt;100,100,H11))</f>
        <v>0</v>
      </c>
      <c r="I24" s="25">
        <f t="shared" si="1"/>
        <v>0</v>
      </c>
      <c r="J24" s="25">
        <f t="shared" si="1"/>
        <v>0</v>
      </c>
      <c r="K24" s="26"/>
      <c r="L24" s="27"/>
      <c r="M24" s="23"/>
      <c r="N24" s="17"/>
    </row>
    <row r="25" spans="1:14" s="18" customFormat="1" ht="15.75" hidden="1" x14ac:dyDescent="0.25">
      <c r="A25" s="28"/>
      <c r="B25" s="29" t="s">
        <v>9</v>
      </c>
      <c r="C25" s="30" t="s">
        <v>8</v>
      </c>
      <c r="D25" s="30" t="s">
        <v>11</v>
      </c>
      <c r="E25" s="30" t="s">
        <v>10</v>
      </c>
      <c r="F25" s="30"/>
      <c r="G25" s="30" t="s">
        <v>13</v>
      </c>
      <c r="H25" s="30" t="s">
        <v>12</v>
      </c>
      <c r="I25" s="30" t="s">
        <v>14</v>
      </c>
      <c r="J25" s="30" t="s">
        <v>15</v>
      </c>
      <c r="K25" s="26"/>
      <c r="L25" s="27"/>
      <c r="M25" s="23"/>
      <c r="N25" s="17"/>
    </row>
    <row r="26" spans="1:14" s="18" customFormat="1" ht="15.75" hidden="1" x14ac:dyDescent="0.25">
      <c r="A26" s="31"/>
      <c r="B26" s="32">
        <f>(B24+C24+D24+E24)/4</f>
        <v>0</v>
      </c>
      <c r="C26" s="33">
        <f>(G24+H24+I24+J24)/4</f>
        <v>0</v>
      </c>
      <c r="D26" s="33">
        <f>IF(B26&gt;25,B26-25,0)</f>
        <v>0</v>
      </c>
      <c r="E26" s="33">
        <f>IF(C26&gt;25,C26-25,0)</f>
        <v>0</v>
      </c>
      <c r="F26" s="33"/>
      <c r="G26" s="33">
        <f>IF(D26&gt;66.66666666666,100,D26*1.5)</f>
        <v>0</v>
      </c>
      <c r="H26" s="33">
        <f>IF(E26&gt;66.66666666666,100,E26*1.5)</f>
        <v>0</v>
      </c>
      <c r="I26" s="33">
        <f>((5*G26)+H26)/6</f>
        <v>0</v>
      </c>
      <c r="J26" s="33">
        <f>((5*H26)+G26)/6</f>
        <v>0</v>
      </c>
      <c r="K26" s="34"/>
      <c r="L26" s="35"/>
      <c r="M26" s="26"/>
      <c r="N26" s="17"/>
    </row>
    <row r="27" spans="1:14" s="18" customFormat="1" ht="15.75" x14ac:dyDescent="0.25">
      <c r="A27" s="38" t="s">
        <v>31</v>
      </c>
      <c r="B27" s="39"/>
      <c r="C27" s="38"/>
      <c r="D27" s="38"/>
      <c r="E27" s="38"/>
      <c r="F27" s="38"/>
      <c r="G27" s="38"/>
      <c r="H27" s="38"/>
      <c r="I27" s="38"/>
      <c r="J27" s="38"/>
      <c r="K27" s="36"/>
      <c r="L27" s="36"/>
      <c r="N27" s="37"/>
    </row>
    <row r="28" spans="1:14" ht="15.75" x14ac:dyDescent="0.25">
      <c r="A28" s="40" t="s">
        <v>32</v>
      </c>
      <c r="B28" s="41"/>
      <c r="C28" s="40"/>
      <c r="D28" s="40"/>
      <c r="E28" s="40"/>
      <c r="F28" s="40"/>
      <c r="G28" s="40"/>
      <c r="H28" s="40"/>
      <c r="I28" s="40"/>
      <c r="J28" s="40"/>
      <c r="K28" s="1"/>
      <c r="L28" s="1"/>
      <c r="N28" s="1"/>
    </row>
    <row r="29" spans="1:14" ht="15.75" x14ac:dyDescent="0.25">
      <c r="A29" s="42" t="s">
        <v>30</v>
      </c>
      <c r="B29" s="1"/>
      <c r="C29" s="1"/>
      <c r="D29" s="1"/>
      <c r="E29" s="1"/>
      <c r="F29" s="1"/>
      <c r="G29" s="1"/>
      <c r="H29" s="1"/>
      <c r="I29" s="1"/>
      <c r="J29" s="1"/>
      <c r="K29" s="1"/>
      <c r="L29" s="1"/>
      <c r="M29" s="1"/>
      <c r="N29" s="1"/>
    </row>
    <row r="30" spans="1:14" ht="15.75" x14ac:dyDescent="0.25">
      <c r="B30" s="1"/>
      <c r="C30" s="1"/>
      <c r="D30" s="1"/>
      <c r="E30" s="1"/>
      <c r="F30" s="1"/>
      <c r="G30" s="1"/>
      <c r="H30" s="1"/>
      <c r="I30" s="1"/>
      <c r="J30" s="1"/>
      <c r="K30" s="1"/>
      <c r="L30" s="1"/>
      <c r="M30" s="1"/>
      <c r="N30" s="1"/>
    </row>
    <row r="31" spans="1:14" ht="15.75" x14ac:dyDescent="0.25">
      <c r="B31" s="1"/>
      <c r="C31" s="1"/>
      <c r="D31" s="1"/>
      <c r="E31" s="1"/>
      <c r="F31" s="1"/>
      <c r="G31" s="1"/>
      <c r="H31" s="1"/>
      <c r="I31" s="1"/>
      <c r="J31" s="1"/>
      <c r="K31" s="1"/>
      <c r="L31" s="1"/>
      <c r="M31" s="1"/>
      <c r="N31" s="1"/>
    </row>
  </sheetData>
  <mergeCells count="18">
    <mergeCell ref="G9:J9"/>
    <mergeCell ref="B5:M5"/>
    <mergeCell ref="A1:M1"/>
    <mergeCell ref="B4:M4"/>
    <mergeCell ref="B21:M21"/>
    <mergeCell ref="B2:L2"/>
    <mergeCell ref="B18:M18"/>
    <mergeCell ref="B19:M19"/>
    <mergeCell ref="B20:M20"/>
    <mergeCell ref="A3:M3"/>
    <mergeCell ref="A7:M7"/>
    <mergeCell ref="A8:M8"/>
    <mergeCell ref="A13:M13"/>
    <mergeCell ref="A16:M16"/>
    <mergeCell ref="A15:M15"/>
    <mergeCell ref="B6:M6"/>
    <mergeCell ref="B17:M17"/>
    <mergeCell ref="B9:E9"/>
  </mergeCells>
  <pageMargins left="0.7" right="0.7" top="0.75" bottom="0.75" header="0.3" footer="0.3"/>
  <pageSetup scale="7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BHI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Cooper</dc:creator>
  <cp:lastModifiedBy>Elliott Berger</cp:lastModifiedBy>
  <cp:lastPrinted>2022-04-29T13:02:52Z</cp:lastPrinted>
  <dcterms:created xsi:type="dcterms:W3CDTF">2022-04-13T13:20:39Z</dcterms:created>
  <dcterms:modified xsi:type="dcterms:W3CDTF">2022-10-31T17:47:45Z</dcterms:modified>
</cp:coreProperties>
</file>